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95" windowHeight="10200"/>
  </bookViews>
  <sheets>
    <sheet name="Totaal" sheetId="1" r:id="rId1"/>
    <sheet name="DNS of DNF" sheetId="2" r:id="rId2"/>
  </sheets>
  <definedNames>
    <definedName name="_xlnm._FilterDatabase" localSheetId="0" hidden="1">Totaal!$B$3:$J$318</definedName>
    <definedName name="_xlnm.Print_Titles" localSheetId="0">Totaal!$1:$3</definedName>
  </definedNames>
  <calcPr calcId="145621"/>
</workbook>
</file>

<file path=xl/calcChain.xml><?xml version="1.0" encoding="utf-8"?>
<calcChain xmlns="http://schemas.openxmlformats.org/spreadsheetml/2006/main">
  <c r="H184" i="1" l="1"/>
  <c r="I184" i="1" s="1"/>
  <c r="J184" i="1" s="1"/>
  <c r="H307" i="1" l="1"/>
  <c r="I307" i="1" s="1"/>
  <c r="J307" i="1" s="1"/>
  <c r="H22" i="1" l="1"/>
  <c r="I22" i="1" s="1"/>
  <c r="J22" i="1" s="1"/>
  <c r="H157" i="1" l="1"/>
  <c r="I157" i="1" s="1"/>
  <c r="J157" i="1" s="1"/>
  <c r="H228" i="1" l="1"/>
  <c r="I228" i="1" s="1"/>
  <c r="J228" i="1" s="1"/>
  <c r="H178" i="1" l="1"/>
  <c r="I178" i="1" s="1"/>
  <c r="J178" i="1" s="1"/>
  <c r="H171" i="1" l="1"/>
  <c r="I171" i="1" s="1"/>
  <c r="J171" i="1" s="1"/>
  <c r="H223" i="1" l="1"/>
  <c r="I223" i="1" s="1"/>
  <c r="J223" i="1" s="1"/>
  <c r="H154" i="1" l="1"/>
  <c r="I154" i="1" s="1"/>
  <c r="J154" i="1" s="1"/>
  <c r="H179" i="1" l="1"/>
  <c r="I179" i="1" s="1"/>
  <c r="J179" i="1" s="1"/>
  <c r="H153" i="1"/>
  <c r="I153" i="1" s="1"/>
  <c r="J153" i="1" s="1"/>
  <c r="H105" i="1" l="1"/>
  <c r="I105" i="1" s="1"/>
  <c r="J105" i="1" s="1"/>
  <c r="H274" i="1" l="1"/>
  <c r="I274" i="1" s="1"/>
  <c r="J274" i="1" s="1"/>
  <c r="H76" i="1"/>
  <c r="I76" i="1" s="1"/>
  <c r="J76" i="1" s="1"/>
  <c r="H188" i="1"/>
  <c r="I188" i="1" s="1"/>
  <c r="J188" i="1" s="1"/>
  <c r="H39" i="1"/>
  <c r="I39" i="1" s="1"/>
  <c r="J39" i="1" s="1"/>
  <c r="H100" i="1"/>
  <c r="I100" i="1" s="1"/>
  <c r="J100" i="1" s="1"/>
  <c r="H303" i="1" l="1"/>
  <c r="I303" i="1" s="1"/>
  <c r="J303" i="1" s="1"/>
  <c r="H84" i="1"/>
  <c r="I84" i="1" s="1"/>
  <c r="J84" i="1" s="1"/>
  <c r="H9" i="1"/>
  <c r="I9" i="1" s="1"/>
  <c r="J9" i="1" s="1"/>
  <c r="H233" i="1"/>
  <c r="I233" i="1" s="1"/>
  <c r="J233" i="1" s="1"/>
  <c r="H71" i="1"/>
  <c r="I71" i="1" s="1"/>
  <c r="J71" i="1" s="1"/>
  <c r="H91" i="1"/>
  <c r="I91" i="1" s="1"/>
  <c r="J91" i="1" s="1"/>
  <c r="H93" i="1"/>
  <c r="I93" i="1" s="1"/>
  <c r="J93" i="1" s="1"/>
  <c r="H18" i="1"/>
  <c r="I18" i="1" s="1"/>
  <c r="J18" i="1" s="1"/>
  <c r="H140" i="1"/>
  <c r="I140" i="1" s="1"/>
  <c r="J140" i="1" s="1"/>
  <c r="H310" i="1"/>
  <c r="I310" i="1" s="1"/>
  <c r="J310" i="1" s="1"/>
  <c r="H77" i="1"/>
  <c r="I77" i="1" s="1"/>
  <c r="J77" i="1" s="1"/>
  <c r="H296" i="1"/>
  <c r="I296" i="1" s="1"/>
  <c r="J296" i="1" s="1"/>
  <c r="H266" i="1"/>
  <c r="I266" i="1" s="1"/>
  <c r="J266" i="1" s="1"/>
  <c r="H58" i="1"/>
  <c r="I58" i="1" s="1"/>
  <c r="J58" i="1" s="1"/>
  <c r="H107" i="1"/>
  <c r="I107" i="1" s="1"/>
  <c r="J107" i="1" s="1"/>
  <c r="H134" i="1"/>
  <c r="I134" i="1" s="1"/>
  <c r="J134" i="1" s="1"/>
  <c r="H89" i="1"/>
  <c r="I89" i="1" s="1"/>
  <c r="J89" i="1" s="1"/>
  <c r="H21" i="1"/>
  <c r="I21" i="1" s="1"/>
  <c r="J21" i="1" s="1"/>
  <c r="H173" i="1"/>
  <c r="I173" i="1" s="1"/>
  <c r="J173" i="1" s="1"/>
  <c r="H152" i="1"/>
  <c r="I152" i="1" s="1"/>
  <c r="J152" i="1" s="1"/>
  <c r="H224" i="1"/>
  <c r="I224" i="1" s="1"/>
  <c r="J224" i="1" s="1"/>
  <c r="H50" i="1"/>
  <c r="I50" i="1" s="1"/>
  <c r="J50" i="1" s="1"/>
  <c r="H203" i="1"/>
  <c r="I203" i="1" s="1"/>
  <c r="J203" i="1" s="1"/>
  <c r="H37" i="1"/>
  <c r="I37" i="1" s="1"/>
  <c r="J37" i="1" s="1"/>
  <c r="H165" i="1"/>
  <c r="I165" i="1" s="1"/>
  <c r="J165" i="1" s="1"/>
  <c r="H279" i="1"/>
  <c r="I279" i="1" s="1"/>
  <c r="J279" i="1" s="1"/>
  <c r="H187" i="1"/>
  <c r="I187" i="1" s="1"/>
  <c r="J187" i="1" s="1"/>
  <c r="H38" i="1"/>
  <c r="I38" i="1" s="1"/>
  <c r="J38" i="1" s="1"/>
  <c r="H265" i="1"/>
  <c r="I265" i="1" s="1"/>
  <c r="J265" i="1" s="1"/>
  <c r="H226" i="1"/>
  <c r="I226" i="1" s="1"/>
  <c r="J226" i="1" s="1"/>
  <c r="H67" i="1"/>
  <c r="I67" i="1" s="1"/>
  <c r="J67" i="1" s="1"/>
  <c r="H283" i="1"/>
  <c r="I283" i="1" s="1"/>
  <c r="J283" i="1" s="1"/>
  <c r="H196" i="1"/>
  <c r="I196" i="1" s="1"/>
  <c r="J196" i="1" s="1"/>
  <c r="H97" i="1"/>
  <c r="I97" i="1" s="1"/>
  <c r="J97" i="1" s="1"/>
  <c r="H277" i="1"/>
  <c r="I277" i="1" s="1"/>
  <c r="J277" i="1" s="1"/>
  <c r="H127" i="1"/>
  <c r="I127" i="1" s="1"/>
  <c r="J127" i="1" s="1"/>
  <c r="H116" i="1"/>
  <c r="I116" i="1" s="1"/>
  <c r="J116" i="1" s="1"/>
  <c r="H130" i="1"/>
  <c r="I130" i="1" s="1"/>
  <c r="J130" i="1" s="1"/>
  <c r="H83" i="1"/>
  <c r="I83" i="1" s="1"/>
  <c r="J83" i="1" s="1"/>
  <c r="H136" i="1"/>
  <c r="I136" i="1" s="1"/>
  <c r="J136" i="1" s="1"/>
  <c r="H270" i="1"/>
  <c r="I270" i="1" s="1"/>
  <c r="J270" i="1" s="1"/>
  <c r="H262" i="1"/>
  <c r="I262" i="1" s="1"/>
  <c r="J262" i="1" s="1"/>
  <c r="H72" i="1"/>
  <c r="I72" i="1" s="1"/>
  <c r="J72" i="1" s="1"/>
  <c r="H174" i="1"/>
  <c r="I174" i="1" s="1"/>
  <c r="J174" i="1" s="1"/>
  <c r="H236" i="1"/>
  <c r="I236" i="1" s="1"/>
  <c r="J236" i="1" s="1"/>
  <c r="H219" i="1"/>
  <c r="I219" i="1" s="1"/>
  <c r="J219" i="1" s="1"/>
  <c r="H181" i="1"/>
  <c r="I181" i="1" s="1"/>
  <c r="J181" i="1" s="1"/>
  <c r="H287" i="1"/>
  <c r="I287" i="1" s="1"/>
  <c r="J287" i="1" s="1"/>
  <c r="H158" i="1"/>
  <c r="I158" i="1" s="1"/>
  <c r="J158" i="1" s="1"/>
  <c r="H141" i="1"/>
  <c r="I141" i="1" s="1"/>
  <c r="J141" i="1" s="1"/>
  <c r="H142" i="1"/>
  <c r="I142" i="1" s="1"/>
  <c r="J142" i="1" s="1"/>
  <c r="H201" i="1"/>
  <c r="I201" i="1" s="1"/>
  <c r="J201" i="1" s="1"/>
  <c r="H11" i="1"/>
  <c r="I11" i="1" s="1"/>
  <c r="J11" i="1" s="1"/>
  <c r="H34" i="1"/>
  <c r="I34" i="1" s="1"/>
  <c r="J34" i="1" s="1"/>
  <c r="H291" i="1"/>
  <c r="I291" i="1" s="1"/>
  <c r="J291" i="1" s="1"/>
  <c r="H246" i="1"/>
  <c r="I246" i="1" s="1"/>
  <c r="J246" i="1" s="1"/>
  <c r="H195" i="1"/>
  <c r="I195" i="1" s="1"/>
  <c r="J195" i="1" s="1"/>
  <c r="H23" i="1" l="1"/>
  <c r="I23" i="1" s="1"/>
  <c r="J23" i="1" s="1"/>
  <c r="H145" i="1" l="1"/>
  <c r="I145" i="1" s="1"/>
  <c r="J145" i="1" s="1"/>
  <c r="H135" i="1"/>
  <c r="I135" i="1" s="1"/>
  <c r="J135" i="1" s="1"/>
  <c r="H192" i="1"/>
  <c r="I192" i="1" s="1"/>
  <c r="J192" i="1" s="1"/>
  <c r="H276" i="1"/>
  <c r="I276" i="1" s="1"/>
  <c r="J276" i="1" s="1"/>
  <c r="H186" i="1"/>
  <c r="I186" i="1" s="1"/>
  <c r="J186" i="1" s="1"/>
  <c r="H261" i="1"/>
  <c r="I261" i="1" s="1"/>
  <c r="J261" i="1" s="1"/>
  <c r="H46" i="1"/>
  <c r="I46" i="1" s="1"/>
  <c r="J46" i="1" s="1"/>
  <c r="H304" i="1"/>
  <c r="I304" i="1" s="1"/>
  <c r="J304" i="1" s="1"/>
  <c r="H263" i="1"/>
  <c r="I263" i="1" s="1"/>
  <c r="J263" i="1" s="1"/>
  <c r="H92" i="1"/>
  <c r="I92" i="1" s="1"/>
  <c r="J92" i="1" s="1"/>
  <c r="H44" i="1"/>
  <c r="I44" i="1" s="1"/>
  <c r="J44" i="1" s="1"/>
  <c r="H14" i="1"/>
  <c r="I14" i="1" s="1"/>
  <c r="J14" i="1" s="1"/>
  <c r="H275" i="1"/>
  <c r="I275" i="1" s="1"/>
  <c r="J275" i="1" s="1"/>
  <c r="H251" i="1"/>
  <c r="I251" i="1" s="1"/>
  <c r="J251" i="1" s="1"/>
  <c r="H49" i="1"/>
  <c r="I49" i="1" s="1"/>
  <c r="J49" i="1" s="1"/>
  <c r="H120" i="1"/>
  <c r="I120" i="1" s="1"/>
  <c r="J120" i="1" s="1"/>
  <c r="H211" i="1"/>
  <c r="I211" i="1" s="1"/>
  <c r="J211" i="1" s="1"/>
  <c r="H269" i="1"/>
  <c r="I269" i="1" s="1"/>
  <c r="J269" i="1" s="1"/>
  <c r="H73" i="1"/>
  <c r="I73" i="1" s="1"/>
  <c r="J73" i="1" s="1"/>
  <c r="H109" i="1"/>
  <c r="I109" i="1" s="1"/>
  <c r="J109" i="1" s="1"/>
  <c r="H301" i="1"/>
  <c r="I301" i="1" s="1"/>
  <c r="J301" i="1" s="1"/>
  <c r="H56" i="1"/>
  <c r="I56" i="1" s="1"/>
  <c r="J56" i="1" s="1"/>
  <c r="H208" i="1"/>
  <c r="I208" i="1" s="1"/>
  <c r="J208" i="1" s="1"/>
  <c r="H150" i="1"/>
  <c r="I150" i="1" s="1"/>
  <c r="J150" i="1" s="1"/>
  <c r="H60" i="1"/>
  <c r="I60" i="1" s="1"/>
  <c r="J60" i="1" s="1"/>
  <c r="H242" i="1"/>
  <c r="I242" i="1" s="1"/>
  <c r="J242" i="1" s="1"/>
  <c r="H10" i="1"/>
  <c r="I10" i="1" s="1"/>
  <c r="J10" i="1" s="1"/>
  <c r="H125" i="1"/>
  <c r="I125" i="1" s="1"/>
  <c r="J125" i="1" s="1"/>
  <c r="H161" i="1"/>
  <c r="I161" i="1" s="1"/>
  <c r="J161" i="1" s="1"/>
  <c r="H133" i="1"/>
  <c r="I133" i="1" s="1"/>
  <c r="J133" i="1" s="1"/>
  <c r="H315" i="1"/>
  <c r="I315" i="1" s="1"/>
  <c r="J315" i="1" s="1"/>
  <c r="H300" i="1"/>
  <c r="I300" i="1" s="1"/>
  <c r="J300" i="1" s="1"/>
  <c r="H232" i="1"/>
  <c r="I232" i="1" s="1"/>
  <c r="J232" i="1" s="1"/>
  <c r="H215" i="1"/>
  <c r="I215" i="1" s="1"/>
  <c r="H55" i="1"/>
  <c r="I55" i="1" s="1"/>
  <c r="H30" i="1"/>
  <c r="I30" i="1" s="1"/>
  <c r="H267" i="1"/>
  <c r="I267" i="1" s="1"/>
  <c r="H69" i="1"/>
  <c r="I69" i="1" s="1"/>
  <c r="H126" i="1"/>
  <c r="I126" i="1" s="1"/>
  <c r="H309" i="1"/>
  <c r="I309" i="1" s="1"/>
  <c r="H197" i="1"/>
  <c r="I197" i="1" s="1"/>
  <c r="H278" i="1"/>
  <c r="I278" i="1" s="1"/>
  <c r="H222" i="1"/>
  <c r="I222" i="1" s="1"/>
  <c r="H312" i="1"/>
  <c r="I312" i="1" s="1"/>
  <c r="H272" i="1"/>
  <c r="I272" i="1" s="1"/>
  <c r="H114" i="1"/>
  <c r="I114" i="1" s="1"/>
  <c r="H255" i="1"/>
  <c r="I255" i="1" s="1"/>
  <c r="H31" i="1"/>
  <c r="I31" i="1" s="1"/>
  <c r="H177" i="1"/>
  <c r="I177" i="1" s="1"/>
  <c r="H230" i="1"/>
  <c r="I230" i="1" s="1"/>
  <c r="H293" i="1"/>
  <c r="I293" i="1" s="1"/>
  <c r="H172" i="1"/>
  <c r="I172" i="1" s="1"/>
  <c r="H290" i="1"/>
  <c r="I290" i="1" s="1"/>
  <c r="H250" i="1"/>
  <c r="I250" i="1" s="1"/>
  <c r="H104" i="1"/>
  <c r="I104" i="1" s="1"/>
  <c r="H64" i="1"/>
  <c r="I64" i="1" s="1"/>
  <c r="H66" i="1"/>
  <c r="I66" i="1" s="1"/>
  <c r="H121" i="1"/>
  <c r="I121" i="1" s="1"/>
  <c r="H42" i="1"/>
  <c r="I42" i="1" s="1"/>
  <c r="H306" i="1"/>
  <c r="I306" i="1" s="1"/>
  <c r="H15" i="1"/>
  <c r="I15" i="1" s="1"/>
  <c r="H280" i="1"/>
  <c r="I280" i="1" s="1"/>
  <c r="H234" i="1"/>
  <c r="I234" i="1" s="1"/>
  <c r="H273" i="1"/>
  <c r="I273" i="1" s="1"/>
  <c r="H176" i="1"/>
  <c r="I176" i="1" s="1"/>
  <c r="H129" i="1"/>
  <c r="I129" i="1" s="1"/>
  <c r="H27" i="1"/>
  <c r="I27" i="1" s="1"/>
  <c r="H19" i="1"/>
  <c r="I19" i="1" s="1"/>
  <c r="H12" i="1"/>
  <c r="I12" i="1" s="1"/>
  <c r="H8" i="1"/>
  <c r="I8" i="1" s="1"/>
  <c r="H252" i="1"/>
  <c r="I252" i="1" s="1"/>
  <c r="H205" i="1"/>
  <c r="I205" i="1" s="1"/>
  <c r="H163" i="1"/>
  <c r="I163" i="1" s="1"/>
  <c r="H202" i="1"/>
  <c r="I202" i="1" s="1"/>
  <c r="H6" i="1"/>
  <c r="I6" i="1" s="1"/>
  <c r="H40" i="1"/>
  <c r="I40" i="1" s="1"/>
  <c r="H297" i="1"/>
  <c r="I297" i="1" s="1"/>
  <c r="H167" i="1"/>
  <c r="I167" i="1" s="1"/>
  <c r="H168" i="1"/>
  <c r="I168" i="1" s="1"/>
  <c r="H316" i="1"/>
  <c r="I316" i="1" s="1"/>
  <c r="H248" i="1"/>
  <c r="I248" i="1" s="1"/>
  <c r="H110" i="1"/>
  <c r="I110" i="1" s="1"/>
  <c r="H227" i="1"/>
  <c r="I227" i="1" s="1"/>
  <c r="H82" i="1"/>
  <c r="I82" i="1" s="1"/>
  <c r="H257" i="1"/>
  <c r="I257" i="1" s="1"/>
  <c r="H98" i="1"/>
  <c r="I98" i="1" s="1"/>
  <c r="H235" i="1"/>
  <c r="I235" i="1" s="1"/>
  <c r="H115" i="1"/>
  <c r="I115" i="1" s="1"/>
  <c r="H166" i="1"/>
  <c r="I166" i="1" s="1"/>
  <c r="H298" i="1"/>
  <c r="I298" i="1" s="1"/>
  <c r="H302" i="1"/>
  <c r="I302" i="1" s="1"/>
  <c r="H175" i="1"/>
  <c r="I175" i="1" s="1"/>
  <c r="H216" i="1"/>
  <c r="I216" i="1" s="1"/>
  <c r="H241" i="1"/>
  <c r="I241" i="1" s="1"/>
  <c r="H122" i="1"/>
  <c r="I122" i="1" s="1"/>
  <c r="H247" i="1"/>
  <c r="I247" i="1" s="1"/>
  <c r="H189" i="1"/>
  <c r="I189" i="1" s="1"/>
  <c r="H231" i="1"/>
  <c r="I231" i="1" s="1"/>
  <c r="H244" i="1"/>
  <c r="I244" i="1" s="1"/>
  <c r="H32" i="1"/>
  <c r="I32" i="1" s="1"/>
  <c r="H95" i="1"/>
  <c r="I95" i="1" s="1"/>
  <c r="H240" i="1"/>
  <c r="I240" i="1" s="1"/>
  <c r="H148" i="1"/>
  <c r="I148" i="1" s="1"/>
  <c r="H132" i="1"/>
  <c r="I132" i="1" s="1"/>
  <c r="H288" i="1"/>
  <c r="I288" i="1" s="1"/>
  <c r="H54" i="1"/>
  <c r="I54" i="1" s="1"/>
  <c r="H17" i="1"/>
  <c r="I17" i="1" s="1"/>
  <c r="H183" i="1"/>
  <c r="I183" i="1" s="1"/>
  <c r="H36" i="1"/>
  <c r="I36" i="1" s="1"/>
  <c r="H209" i="1"/>
  <c r="I209" i="1" s="1"/>
  <c r="H53" i="1"/>
  <c r="I53" i="1" s="1"/>
  <c r="H65" i="1"/>
  <c r="I65" i="1" s="1"/>
  <c r="H156" i="1"/>
  <c r="I156" i="1" s="1"/>
  <c r="H292" i="1"/>
  <c r="I292" i="1" s="1"/>
  <c r="H68" i="1"/>
  <c r="I68" i="1" s="1"/>
  <c r="H182" i="1"/>
  <c r="I182" i="1" s="1"/>
  <c r="H94" i="1"/>
  <c r="I94" i="1" s="1"/>
  <c r="H80" i="1"/>
  <c r="I80" i="1" s="1"/>
  <c r="H210" i="1"/>
  <c r="I210" i="1" s="1"/>
  <c r="H243" i="1"/>
  <c r="I243" i="1" s="1"/>
  <c r="H74" i="1"/>
  <c r="I74" i="1" s="1"/>
  <c r="H198" i="1"/>
  <c r="I198" i="1" s="1"/>
  <c r="H254" i="1"/>
  <c r="I254" i="1" s="1"/>
  <c r="H295" i="1"/>
  <c r="I295" i="1" s="1"/>
  <c r="H85" i="1"/>
  <c r="I85" i="1" s="1"/>
  <c r="H284" i="1"/>
  <c r="I284" i="1" s="1"/>
  <c r="H119" i="1"/>
  <c r="I119" i="1" s="1"/>
  <c r="H7" i="1"/>
  <c r="I7" i="1" s="1"/>
  <c r="H151" i="1"/>
  <c r="I151" i="1" s="1"/>
  <c r="H57" i="1"/>
  <c r="I57" i="1" s="1"/>
  <c r="H124" i="1"/>
  <c r="I124" i="1" s="1"/>
  <c r="H43" i="1"/>
  <c r="I43" i="1" s="1"/>
  <c r="H218" i="1"/>
  <c r="I218" i="1" s="1"/>
  <c r="H190" i="1"/>
  <c r="I190" i="1" s="1"/>
  <c r="H245" i="1"/>
  <c r="I245" i="1" s="1"/>
  <c r="H238" i="1"/>
  <c r="I238" i="1" s="1"/>
  <c r="H90" i="1"/>
  <c r="I90" i="1" s="1"/>
  <c r="H221" i="1"/>
  <c r="I221" i="1" s="1"/>
  <c r="H147" i="1"/>
  <c r="I147" i="1" s="1"/>
  <c r="H128" i="1"/>
  <c r="I128" i="1" s="1"/>
  <c r="H118" i="1"/>
  <c r="I118" i="1" s="1"/>
  <c r="H75" i="1"/>
  <c r="I75" i="1" s="1"/>
  <c r="H4" i="1"/>
  <c r="I4" i="1" s="1"/>
  <c r="H294" i="1"/>
  <c r="I294" i="1" s="1"/>
  <c r="H143" i="1"/>
  <c r="I143" i="1" s="1"/>
  <c r="H149" i="1"/>
  <c r="I149" i="1" s="1"/>
  <c r="H204" i="1"/>
  <c r="I204" i="1" s="1"/>
  <c r="H185" i="1"/>
  <c r="I185" i="1" s="1"/>
  <c r="H229" i="1"/>
  <c r="I229" i="1" s="1"/>
  <c r="H88" i="1"/>
  <c r="I88" i="1" s="1"/>
  <c r="H113" i="1"/>
  <c r="I113" i="1" s="1"/>
  <c r="H63" i="1"/>
  <c r="I63" i="1" s="1"/>
  <c r="H271" i="1"/>
  <c r="I271" i="1" s="1"/>
  <c r="H193" i="1"/>
  <c r="I193" i="1" s="1"/>
  <c r="H41" i="1"/>
  <c r="I41" i="1" s="1"/>
  <c r="H117" i="1"/>
  <c r="I117" i="1" s="1"/>
  <c r="H200" i="1"/>
  <c r="I200" i="1" s="1"/>
  <c r="H20" i="1"/>
  <c r="I20" i="1" s="1"/>
  <c r="H16" i="1"/>
  <c r="I16" i="1" s="1"/>
  <c r="H264" i="1"/>
  <c r="I264" i="1" s="1"/>
  <c r="H111" i="1"/>
  <c r="I111" i="1" s="1"/>
  <c r="H131" i="1"/>
  <c r="I131" i="1" s="1"/>
  <c r="H52" i="1"/>
  <c r="I52" i="1" s="1"/>
  <c r="H87" i="1"/>
  <c r="I87" i="1" s="1"/>
  <c r="H164" i="1"/>
  <c r="I164" i="1" s="1"/>
  <c r="H35" i="1"/>
  <c r="I35" i="1" s="1"/>
  <c r="H213" i="1"/>
  <c r="I213" i="1" s="1"/>
  <c r="H137" i="1"/>
  <c r="I137" i="1" s="1"/>
  <c r="H99" i="1"/>
  <c r="I99" i="1" s="1"/>
  <c r="H249" i="1"/>
  <c r="I249" i="1" s="1"/>
  <c r="H305" i="1"/>
  <c r="I305" i="1" s="1"/>
  <c r="H24" i="1"/>
  <c r="I24" i="1" s="1"/>
  <c r="H139" i="1"/>
  <c r="I139" i="1" s="1"/>
  <c r="H112" i="1"/>
  <c r="I112" i="1" s="1"/>
  <c r="H214" i="1"/>
  <c r="I214" i="1" s="1"/>
  <c r="H28" i="1"/>
  <c r="I28" i="1" s="1"/>
  <c r="H138" i="1"/>
  <c r="I138" i="1" s="1"/>
  <c r="H199" i="1"/>
  <c r="I199" i="1" s="1"/>
  <c r="H194" i="1"/>
  <c r="I194" i="1" s="1"/>
  <c r="H253" i="1"/>
  <c r="I253" i="1" s="1"/>
  <c r="H146" i="1"/>
  <c r="I146" i="1" s="1"/>
  <c r="H96" i="1"/>
  <c r="I96" i="1" s="1"/>
  <c r="H180" i="1"/>
  <c r="I180" i="1" s="1"/>
  <c r="H258" i="1"/>
  <c r="I258" i="1" s="1"/>
  <c r="H206" i="1"/>
  <c r="I206" i="1" s="1"/>
  <c r="H313" i="1"/>
  <c r="I313" i="1" s="1"/>
  <c r="H170" i="1"/>
  <c r="I170" i="1" s="1"/>
  <c r="H317" i="1"/>
  <c r="I317" i="1" s="1"/>
  <c r="H51" i="1"/>
  <c r="I51" i="1" s="1"/>
  <c r="H217" i="1"/>
  <c r="I217" i="1" s="1"/>
  <c r="H45" i="1"/>
  <c r="I45" i="1" s="1"/>
  <c r="H81" i="1"/>
  <c r="I81" i="1" s="1"/>
  <c r="H155" i="1"/>
  <c r="I155" i="1" s="1"/>
  <c r="H86" i="1"/>
  <c r="I86" i="1" s="1"/>
  <c r="H318" i="1"/>
  <c r="I318" i="1" s="1"/>
  <c r="H108" i="1"/>
  <c r="I108" i="1" s="1"/>
  <c r="H237" i="1"/>
  <c r="I237" i="1" s="1"/>
  <c r="H47" i="1"/>
  <c r="I47" i="1" s="1"/>
  <c r="H191" i="1"/>
  <c r="I191" i="1" s="1"/>
  <c r="H160" i="1"/>
  <c r="I160" i="1" s="1"/>
  <c r="H5" i="1"/>
  <c r="I5" i="1" s="1"/>
  <c r="H268" i="1"/>
  <c r="I268" i="1" s="1"/>
  <c r="H78" i="1"/>
  <c r="I78" i="1" s="1"/>
  <c r="H144" i="1"/>
  <c r="I144" i="1" s="1"/>
  <c r="H289" i="1"/>
  <c r="I289" i="1" s="1"/>
  <c r="H33" i="1"/>
  <c r="I33" i="1" s="1"/>
  <c r="H239" i="1"/>
  <c r="I239" i="1" s="1"/>
  <c r="H162" i="1"/>
  <c r="I162" i="1" s="1"/>
  <c r="H169" i="1"/>
  <c r="I169" i="1" s="1"/>
  <c r="H311" i="1"/>
  <c r="I311" i="1" s="1"/>
  <c r="H103" i="1"/>
  <c r="I103" i="1" s="1"/>
  <c r="H285" i="1"/>
  <c r="I285" i="1" s="1"/>
  <c r="H314" i="1"/>
  <c r="I314" i="1" s="1"/>
  <c r="H256" i="1"/>
  <c r="I256" i="1" s="1"/>
  <c r="H25" i="1"/>
  <c r="I25" i="1" s="1"/>
  <c r="H259" i="1"/>
  <c r="I259" i="1" s="1"/>
  <c r="H48" i="1"/>
  <c r="I48" i="1" s="1"/>
  <c r="H101" i="1"/>
  <c r="I101" i="1" s="1"/>
  <c r="H282" i="1"/>
  <c r="I282" i="1" s="1"/>
  <c r="H159" i="1"/>
  <c r="I159" i="1" s="1"/>
  <c r="H299" i="1"/>
  <c r="I299" i="1" s="1"/>
  <c r="H79" i="1"/>
  <c r="I79" i="1" s="1"/>
  <c r="H106" i="1"/>
  <c r="I106" i="1" s="1"/>
  <c r="H29" i="1"/>
  <c r="I29" i="1" s="1"/>
  <c r="H286" i="1"/>
  <c r="I286" i="1" s="1"/>
  <c r="H26" i="1"/>
  <c r="I26" i="1" s="1"/>
  <c r="H62" i="1"/>
  <c r="I62" i="1" s="1"/>
  <c r="H207" i="1"/>
  <c r="I207" i="1" s="1"/>
  <c r="H225" i="1"/>
  <c r="I225" i="1" s="1"/>
  <c r="H308" i="1"/>
  <c r="I308" i="1" s="1"/>
  <c r="H212" i="1"/>
  <c r="I212" i="1" s="1"/>
  <c r="H70" i="1"/>
  <c r="I70" i="1" s="1"/>
  <c r="H13" i="1"/>
  <c r="I13" i="1" s="1"/>
  <c r="H281" i="1"/>
  <c r="I281" i="1" s="1"/>
  <c r="H123" i="1"/>
  <c r="I123" i="1" s="1"/>
  <c r="H102" i="1"/>
  <c r="I102" i="1" s="1"/>
  <c r="H220" i="1"/>
  <c r="I220" i="1" s="1"/>
  <c r="H260" i="1"/>
  <c r="I260" i="1" s="1"/>
  <c r="H61" i="1"/>
  <c r="I61" i="1" s="1"/>
  <c r="H59" i="1"/>
  <c r="I59" i="1" s="1"/>
  <c r="J183" i="1" l="1"/>
  <c r="J229" i="1" l="1"/>
  <c r="J32" i="1" l="1"/>
  <c r="J244" i="1" l="1"/>
  <c r="J162" i="1" l="1"/>
  <c r="J290" i="1"/>
  <c r="J131" i="1" l="1"/>
  <c r="J69" i="1" l="1"/>
  <c r="J206" i="1"/>
  <c r="J198" i="1"/>
  <c r="J117" i="1"/>
  <c r="J94" i="1"/>
  <c r="J40" i="1"/>
  <c r="J43" i="1"/>
  <c r="J112" i="1"/>
  <c r="J205" i="1"/>
  <c r="J180" i="1"/>
  <c r="J5" i="1"/>
  <c r="J278" i="1"/>
  <c r="J24" i="1"/>
  <c r="J260" i="1"/>
  <c r="J264" i="1"/>
  <c r="J126" i="1"/>
  <c r="J129" i="1"/>
  <c r="J182" i="1"/>
  <c r="J128" i="1"/>
  <c r="J103" i="1"/>
  <c r="J185" i="1"/>
  <c r="J200" i="1"/>
  <c r="J41" i="1"/>
  <c r="J121" i="1"/>
  <c r="J61" i="1"/>
  <c r="J111" i="1"/>
  <c r="J26" i="1"/>
  <c r="J169" i="1"/>
  <c r="J98" i="1"/>
  <c r="J159" i="1"/>
  <c r="J139" i="1"/>
  <c r="J66" i="1"/>
  <c r="J257" i="1"/>
  <c r="J214" i="1" l="1"/>
  <c r="J288" i="1" l="1"/>
  <c r="J268" i="1" l="1"/>
  <c r="J53" i="1" l="1"/>
  <c r="J314" i="1"/>
  <c r="J193" i="1" l="1"/>
  <c r="J163" i="1"/>
  <c r="J250" i="1"/>
  <c r="J102" i="1"/>
  <c r="J316" i="1"/>
  <c r="J99" i="1"/>
  <c r="J215" i="1"/>
  <c r="J227" i="1"/>
  <c r="J81" i="1"/>
  <c r="J295" i="1"/>
  <c r="J79" i="1"/>
  <c r="J143" i="1"/>
  <c r="J282" i="1"/>
  <c r="J311" i="1"/>
  <c r="J68" i="1"/>
  <c r="J176" i="1"/>
  <c r="J209" i="1"/>
  <c r="J293" i="1"/>
  <c r="J123" i="1"/>
  <c r="J74" i="1"/>
  <c r="J309" i="1"/>
  <c r="J106" i="1"/>
  <c r="J197" i="1"/>
  <c r="J247" i="1"/>
  <c r="J170" i="1"/>
  <c r="J90" i="1"/>
  <c r="J281" i="1"/>
  <c r="J149" i="1"/>
  <c r="J199" i="1"/>
  <c r="J234" i="1"/>
  <c r="J294" i="1"/>
  <c r="J249" i="1"/>
  <c r="J258" i="1"/>
  <c r="J216" i="1"/>
  <c r="J254" i="1"/>
  <c r="J57" i="1"/>
  <c r="J220" i="1"/>
  <c r="J239" i="1"/>
  <c r="J28" i="1"/>
  <c r="J213" i="1"/>
  <c r="J12" i="1"/>
  <c r="J82" i="1"/>
  <c r="J212" i="1"/>
  <c r="J137" i="1"/>
  <c r="J124" i="1"/>
  <c r="J86" i="1"/>
  <c r="J146" i="1"/>
  <c r="J299" i="1"/>
  <c r="J210" i="1"/>
  <c r="J297" i="1"/>
  <c r="J42" i="1"/>
  <c r="J168" i="1"/>
  <c r="J259" i="1"/>
  <c r="J172" i="1"/>
  <c r="J132" i="1"/>
  <c r="J30" i="1"/>
  <c r="J235" i="1"/>
  <c r="J191" i="1"/>
  <c r="J148" i="1"/>
  <c r="J114" i="1"/>
  <c r="J115" i="1"/>
  <c r="J241" i="1"/>
  <c r="J88" i="1"/>
  <c r="J155" i="1"/>
  <c r="J96" i="1"/>
  <c r="J245" i="1"/>
  <c r="J230" i="1"/>
  <c r="J271" i="1"/>
  <c r="J110" i="1"/>
  <c r="J151" i="1"/>
  <c r="J85" i="1"/>
  <c r="J189" i="1"/>
  <c r="J217" i="1"/>
  <c r="J138" i="1"/>
  <c r="J190" i="1"/>
  <c r="J33" i="1"/>
  <c r="J6" i="1"/>
  <c r="J122" i="1"/>
  <c r="J54" i="1"/>
  <c r="J298" i="1"/>
  <c r="J175" i="1"/>
  <c r="J292" i="1"/>
  <c r="J19" i="1"/>
  <c r="J237" i="1"/>
  <c r="J70" i="1"/>
  <c r="J17" i="1"/>
  <c r="J202" i="1"/>
  <c r="J65" i="1"/>
  <c r="J302" i="1"/>
  <c r="J166" i="1"/>
  <c r="J285" i="1"/>
  <c r="J306" i="1"/>
  <c r="J243" i="1"/>
  <c r="J160" i="1"/>
  <c r="J48" i="1"/>
  <c r="J252" i="1"/>
  <c r="J267" i="1"/>
  <c r="J108" i="1"/>
  <c r="J95" i="1"/>
  <c r="J305" i="1"/>
  <c r="J312" i="1"/>
  <c r="J45" i="1"/>
  <c r="J25" i="1"/>
  <c r="J248" i="1"/>
  <c r="J167" i="1"/>
  <c r="J47" i="1"/>
  <c r="J75" i="1"/>
  <c r="J16" i="1"/>
  <c r="J113" i="1"/>
  <c r="J55" i="1"/>
  <c r="J218" i="1"/>
  <c r="J51" i="1"/>
  <c r="J194" i="1"/>
  <c r="J225" i="1"/>
  <c r="J273" i="1"/>
  <c r="J63" i="1"/>
  <c r="J207" i="1"/>
  <c r="J280" i="1"/>
  <c r="J308" i="1"/>
  <c r="J8" i="1"/>
  <c r="J78" i="1"/>
  <c r="J59" i="1"/>
  <c r="J118" i="1"/>
  <c r="J52" i="1"/>
  <c r="J31" i="1"/>
  <c r="J87" i="1"/>
  <c r="J119" i="1"/>
  <c r="J20" i="1"/>
  <c r="J80" i="1"/>
  <c r="J156" i="1"/>
  <c r="J204" i="1"/>
  <c r="J36" i="1"/>
  <c r="J289" i="1"/>
  <c r="J64" i="1"/>
  <c r="J104" i="1"/>
  <c r="J222" i="1"/>
  <c r="J313" i="1"/>
  <c r="J27" i="1"/>
  <c r="J4" i="1"/>
  <c r="J7" i="1"/>
  <c r="J144" i="1"/>
  <c r="J253" i="1"/>
  <c r="J272" i="1"/>
  <c r="J231" i="1"/>
  <c r="J221" i="1"/>
  <c r="J177" i="1"/>
  <c r="J147" i="1"/>
  <c r="J35" i="1"/>
  <c r="J62" i="1"/>
  <c r="J255" i="1"/>
  <c r="J101" i="1"/>
  <c r="J256" i="1"/>
  <c r="J317" i="1"/>
  <c r="J240" i="1"/>
  <c r="J29" i="1"/>
  <c r="J164" i="1"/>
  <c r="J286" i="1"/>
  <c r="J318" i="1"/>
  <c r="J13" i="1"/>
  <c r="J238" i="1"/>
  <c r="J15" i="1"/>
  <c r="J284" i="1"/>
</calcChain>
</file>

<file path=xl/sharedStrings.xml><?xml version="1.0" encoding="utf-8"?>
<sst xmlns="http://schemas.openxmlformats.org/spreadsheetml/2006/main" count="1473" uniqueCount="453">
  <si>
    <t>Uitslag:</t>
  </si>
  <si>
    <t>Naam:</t>
  </si>
  <si>
    <t>Vereniging:</t>
  </si>
  <si>
    <t>Categorie:</t>
  </si>
  <si>
    <t>Geslacht:</t>
  </si>
  <si>
    <t>Startnr:</t>
  </si>
  <si>
    <t>Eindtijd:</t>
  </si>
  <si>
    <t>KM p/uur:</t>
  </si>
  <si>
    <t>KM in min.:</t>
  </si>
  <si>
    <t>Gem. 5 KM:</t>
  </si>
  <si>
    <t>20+</t>
  </si>
  <si>
    <t>40+</t>
  </si>
  <si>
    <t>50+</t>
  </si>
  <si>
    <t>Team Dunea</t>
  </si>
  <si>
    <t>Man</t>
  </si>
  <si>
    <t>Vrouw</t>
  </si>
  <si>
    <t xml:space="preserve"> Man</t>
  </si>
  <si>
    <t xml:space="preserve"> 50 +</t>
  </si>
  <si>
    <t xml:space="preserve"> 30 +</t>
  </si>
  <si>
    <t xml:space="preserve"> 20 +</t>
  </si>
  <si>
    <t>Uitslagenlijst 25 km Meijendelloop 2018</t>
  </si>
  <si>
    <t>Abbenhuijs   Marijn</t>
  </si>
  <si>
    <t>TV HW</t>
  </si>
  <si>
    <t>20 +</t>
  </si>
  <si>
    <t>Alderlieste   Arnoud</t>
  </si>
  <si>
    <t>Geen</t>
  </si>
  <si>
    <t>50 +</t>
  </si>
  <si>
    <t>Alsemgeest   Willem</t>
  </si>
  <si>
    <t>De Hardloper</t>
  </si>
  <si>
    <t>60 +</t>
  </si>
  <si>
    <t>Appels   Joris</t>
  </si>
  <si>
    <t>Hardloopvereniging Meijendel</t>
  </si>
  <si>
    <t>40 +</t>
  </si>
  <si>
    <t>Bakker   Sjors</t>
  </si>
  <si>
    <t>AV Sparta</t>
  </si>
  <si>
    <t>30 +</t>
  </si>
  <si>
    <t>Bancken   Ineke</t>
  </si>
  <si>
    <t>Landlopers</t>
  </si>
  <si>
    <t>Barnard  Johan</t>
  </si>
  <si>
    <t>Boukema   Johan</t>
  </si>
  <si>
    <t>Duursportvereniging TTL</t>
  </si>
  <si>
    <t>Beek van  Ronald</t>
  </si>
  <si>
    <t>Haag Atletiek</t>
  </si>
  <si>
    <t>Beekhuizen   Patrick</t>
  </si>
  <si>
    <t>Begheijn   Liesbeth</t>
  </si>
  <si>
    <t>The Hague road runners</t>
  </si>
  <si>
    <t>Bening   Maarten</t>
  </si>
  <si>
    <t>Berg van den  Marilene</t>
  </si>
  <si>
    <t>Berger   Ernst</t>
  </si>
  <si>
    <t>Bergmans   Jeroen</t>
  </si>
  <si>
    <t>Bertin   Severine</t>
  </si>
  <si>
    <t>Besselsen   Anita</t>
  </si>
  <si>
    <t>Besten den  Astrid</t>
  </si>
  <si>
    <t>Beukema   Hans</t>
  </si>
  <si>
    <t>Beun   Herman</t>
  </si>
  <si>
    <t>RTC Den Haag</t>
  </si>
  <si>
    <t>Binnendijk van  Bas</t>
  </si>
  <si>
    <t>Kievitrunners</t>
  </si>
  <si>
    <t>Blaauw   Erwin</t>
  </si>
  <si>
    <t>Bland   Alex</t>
  </si>
  <si>
    <t>Blok   Rob</t>
  </si>
  <si>
    <t>Blomjous   Rob</t>
  </si>
  <si>
    <t>Olympus'70</t>
  </si>
  <si>
    <t>Blommestijn   Alexander</t>
  </si>
  <si>
    <t>Boek   Rianne</t>
  </si>
  <si>
    <t>DIJC Bertus Delft</t>
  </si>
  <si>
    <t>Boer de  Caro</t>
  </si>
  <si>
    <t>Boeren   Paul</t>
  </si>
  <si>
    <t>Bolhuis   Ilja</t>
  </si>
  <si>
    <t>Bomas   Pepijn</t>
  </si>
  <si>
    <t>Triathlon Vereniging de Bollenstreek</t>
  </si>
  <si>
    <t>Bonnet   Jerome</t>
  </si>
  <si>
    <t>Bontje   Cees</t>
  </si>
  <si>
    <t>Boogaard   Miranda</t>
  </si>
  <si>
    <t>Borgstein   Joeri</t>
  </si>
  <si>
    <t>Bos van den  Kees</t>
  </si>
  <si>
    <t>Bos   Egbert</t>
  </si>
  <si>
    <t>Bouwsma   Jan</t>
  </si>
  <si>
    <t>Team Cookiemonster</t>
  </si>
  <si>
    <t>Brand   Diederik</t>
  </si>
  <si>
    <t>PFT</t>
  </si>
  <si>
    <t>Brandhorst  Leonard</t>
  </si>
  <si>
    <t>PAC Rotterdam</t>
  </si>
  <si>
    <t xml:space="preserve">Breijer   Joost </t>
  </si>
  <si>
    <t>Road Runners Zoetermeer</t>
  </si>
  <si>
    <t>Bremer den  Remke</t>
  </si>
  <si>
    <t>Broeckhuysen van  Jacqueline</t>
  </si>
  <si>
    <t>Broeder   Winifred</t>
  </si>
  <si>
    <t>Brouwer   Sjoerd</t>
  </si>
  <si>
    <t>Brouwer   Wouter</t>
  </si>
  <si>
    <t>Bruce   Tineke</t>
  </si>
  <si>
    <t>Buis   Enno</t>
  </si>
  <si>
    <t>Buitenhek   Andre</t>
  </si>
  <si>
    <t>lekkergelopen.nl</t>
  </si>
  <si>
    <t>Buitenhuis   Jeroen</t>
  </si>
  <si>
    <t>Burg van der  Johan</t>
  </si>
  <si>
    <t>LRRC</t>
  </si>
  <si>
    <t>Burg van der  Ed</t>
  </si>
  <si>
    <t>Carstens Andre</t>
  </si>
  <si>
    <t>Rijk Waterteam</t>
  </si>
  <si>
    <t>Castenmiller Ronald</t>
  </si>
  <si>
    <t>Cieraad  Floortje</t>
  </si>
  <si>
    <t>Coelman  Peter</t>
  </si>
  <si>
    <t>70 +</t>
  </si>
  <si>
    <t>Cotte Michel</t>
  </si>
  <si>
    <t>Croiset van Uchelen Arnold</t>
  </si>
  <si>
    <t>Crombag   Martijn</t>
  </si>
  <si>
    <t>Daamen   Lars</t>
  </si>
  <si>
    <t>Daane   Michael</t>
  </si>
  <si>
    <t>Dagevos   Hans</t>
  </si>
  <si>
    <t>Damen   Anouk</t>
  </si>
  <si>
    <t>Damme van Rob</t>
  </si>
  <si>
    <t>Dankloff   Bart</t>
  </si>
  <si>
    <t>Dee   Karin</t>
  </si>
  <si>
    <t>Uban Runners 070 Den Haag</t>
  </si>
  <si>
    <t>Derz   Thomas</t>
  </si>
  <si>
    <t>Dijk van  Midas</t>
  </si>
  <si>
    <t>Dijk van  Dennis</t>
  </si>
  <si>
    <t>Dijkhuijs André</t>
  </si>
  <si>
    <t>Dijkshoorn   Maurice</t>
  </si>
  <si>
    <t>Dijkstra   Werner</t>
  </si>
  <si>
    <t>Dijkstra Sjoerd</t>
  </si>
  <si>
    <t>DIJC-Bertus</t>
  </si>
  <si>
    <t>Dommelen van Gerard</t>
  </si>
  <si>
    <t>Dutchrunners</t>
  </si>
  <si>
    <t xml:space="preserve">Dongen van  Bram </t>
  </si>
  <si>
    <t>Dorp van  Inge</t>
  </si>
  <si>
    <t>Driel van Eric</t>
  </si>
  <si>
    <t>Duin van  Jan</t>
  </si>
  <si>
    <t>Atletiek en Wandelvereniging de Kieviten</t>
  </si>
  <si>
    <t>Dunné van  Paul</t>
  </si>
  <si>
    <t>The Hague Road Runners</t>
  </si>
  <si>
    <t>Ebberink   Maaike</t>
  </si>
  <si>
    <t>Eggink   Arjen</t>
  </si>
  <si>
    <t>Eijk van der  Ben</t>
  </si>
  <si>
    <t>Eikelenboom   Jan</t>
  </si>
  <si>
    <t>Engels   Marije</t>
  </si>
  <si>
    <t>Eversteijn   Mervyn</t>
  </si>
  <si>
    <t>Faiazza   Julie</t>
  </si>
  <si>
    <t>Fasol  Claudia</t>
  </si>
  <si>
    <t>Rotterdam Atletiek</t>
  </si>
  <si>
    <t>Flinterman  Dennis</t>
  </si>
  <si>
    <t>Foederer  Sander</t>
  </si>
  <si>
    <t>Foudraine   Raoul</t>
  </si>
  <si>
    <t>Franke   Arie</t>
  </si>
  <si>
    <t>Geerling   Fanny</t>
  </si>
  <si>
    <t>Gerbrands   Andrea</t>
  </si>
  <si>
    <t>Ghijsels   Cynthia</t>
  </si>
  <si>
    <t>Gino   Christophe</t>
  </si>
  <si>
    <t>OEB</t>
  </si>
  <si>
    <t>Golhashem   Ali</t>
  </si>
  <si>
    <t>Gonzales  Helen</t>
  </si>
  <si>
    <t>Graaf de  Peter</t>
  </si>
  <si>
    <t>Groenewegen Herman</t>
  </si>
  <si>
    <t>Gugten van der  Kasper</t>
  </si>
  <si>
    <t>Ministerie I&amp;W</t>
  </si>
  <si>
    <t>Gunters   Hetty</t>
  </si>
  <si>
    <t>Haak Liesbeth</t>
  </si>
  <si>
    <t>Loopgroep Oegstgeest</t>
  </si>
  <si>
    <t>Haan de  Bastiaan</t>
  </si>
  <si>
    <t>Hage   Sander</t>
  </si>
  <si>
    <t>Hagen van  Edwin</t>
  </si>
  <si>
    <t>geen</t>
  </si>
  <si>
    <t>Hagenaars   Carmen</t>
  </si>
  <si>
    <t>Hamer den Martin</t>
  </si>
  <si>
    <t>Havenaar  Richard</t>
  </si>
  <si>
    <t>Hees van  Koen</t>
  </si>
  <si>
    <t>Heijnen   Wijnand</t>
  </si>
  <si>
    <t>Helgers  Michel</t>
  </si>
  <si>
    <t>Hengel Gerrit</t>
  </si>
  <si>
    <t>Hijdra   Ronnie</t>
  </si>
  <si>
    <t>Hilgersom   Peter</t>
  </si>
  <si>
    <t>Dobbelopers</t>
  </si>
  <si>
    <t>Hoedelmans   Ronald</t>
  </si>
  <si>
    <t>Hoek van den  Roel</t>
  </si>
  <si>
    <t>Hoek  Conny</t>
  </si>
  <si>
    <t>Hoens   Stef</t>
  </si>
  <si>
    <t>Hoeven van der Michel</t>
  </si>
  <si>
    <t>Hofstede   Ralph</t>
  </si>
  <si>
    <t>Hoft   Jim</t>
  </si>
  <si>
    <t>Hogeweg   Pieter</t>
  </si>
  <si>
    <t>HBS</t>
  </si>
  <si>
    <t>Hollemans   Anita</t>
  </si>
  <si>
    <t>Hoogendoorn   Wilco</t>
  </si>
  <si>
    <t>Houten van  Erik</t>
  </si>
  <si>
    <t>Huijsdens Marco</t>
  </si>
  <si>
    <t>Fortius</t>
  </si>
  <si>
    <t>Huijts   Philip</t>
  </si>
  <si>
    <t>Huygen   Esther</t>
  </si>
  <si>
    <t>DCS trainingen</t>
  </si>
  <si>
    <t>Immerzeel   Nicolette</t>
  </si>
  <si>
    <t>Immerzeel   Rene</t>
  </si>
  <si>
    <t>Iperen van  Peter</t>
  </si>
  <si>
    <t>Jaarsveld van  Peter</t>
  </si>
  <si>
    <t>Jaeger   Chye-Poh</t>
  </si>
  <si>
    <t>THM Runners</t>
  </si>
  <si>
    <t>Jager de  Martijn</t>
  </si>
  <si>
    <t>HVJagers</t>
  </si>
  <si>
    <t>Jansen   Dennis</t>
  </si>
  <si>
    <t>Jansen   Freddy</t>
  </si>
  <si>
    <t>Jansen  Arjen</t>
  </si>
  <si>
    <t>Jenniskens   Maarten</t>
  </si>
  <si>
    <t>Miniemm</t>
  </si>
  <si>
    <t>Jong de  Henk</t>
  </si>
  <si>
    <t>2CSolutions.nl</t>
  </si>
  <si>
    <t>Jong de  Ciska</t>
  </si>
  <si>
    <t>Joustra   Folkert</t>
  </si>
  <si>
    <t>Kabel   Dick</t>
  </si>
  <si>
    <t>Kaewkokua   Moul</t>
  </si>
  <si>
    <t>Kalisvaart  Peter</t>
  </si>
  <si>
    <t>Kampschuur Niels</t>
  </si>
  <si>
    <t>Niels Kampschuur</t>
  </si>
  <si>
    <t>Kardol   Hans</t>
  </si>
  <si>
    <t>Keijenberg   Huib</t>
  </si>
  <si>
    <t>Kester   Peet</t>
  </si>
  <si>
    <t>Kester   Jaap</t>
  </si>
  <si>
    <t xml:space="preserve">Kick   René </t>
  </si>
  <si>
    <t>Kikkert   Quint</t>
  </si>
  <si>
    <t>Kuitenbijters</t>
  </si>
  <si>
    <t>Kinnegim   Petra</t>
  </si>
  <si>
    <t>Kleef  van Aad</t>
  </si>
  <si>
    <t>Klei van der Dick</t>
  </si>
  <si>
    <t>Kleijn   Sandra</t>
  </si>
  <si>
    <t>Kleijn   Jeroen</t>
  </si>
  <si>
    <t>Kleinveld   Helen</t>
  </si>
  <si>
    <t>Klerk de  Alice</t>
  </si>
  <si>
    <t>Klerk de  Remon</t>
  </si>
  <si>
    <t>Klijn Hugo</t>
  </si>
  <si>
    <t>Klooster   Niek</t>
  </si>
  <si>
    <t>Kneefel   Floris</t>
  </si>
  <si>
    <t>Knoef   Marike</t>
  </si>
  <si>
    <t>Knuist   Jeroen</t>
  </si>
  <si>
    <t>Ko   Raymond</t>
  </si>
  <si>
    <t>Koek   Femke</t>
  </si>
  <si>
    <t>Koekoek   Maarten</t>
  </si>
  <si>
    <t>Koene   Ruud</t>
  </si>
  <si>
    <t>Koene   Jeanette</t>
  </si>
  <si>
    <t>Kok   Liisa</t>
  </si>
  <si>
    <t>Komen   Gideon</t>
  </si>
  <si>
    <t>Kooi van  Arjan</t>
  </si>
  <si>
    <t>Kooij Wim</t>
  </si>
  <si>
    <t>Koppen  Paul</t>
  </si>
  <si>
    <t>Korving  Jaap</t>
  </si>
  <si>
    <t>Kouwenhoven   Lida</t>
  </si>
  <si>
    <t>Krasenbrink   Berthold</t>
  </si>
  <si>
    <t>Krijger  Leonie</t>
  </si>
  <si>
    <t>Krijgsman   Mark</t>
  </si>
  <si>
    <t>Kroep   Lucien</t>
  </si>
  <si>
    <t>Kruger   Niels</t>
  </si>
  <si>
    <t>AVR</t>
  </si>
  <si>
    <t>Kuipers Ingrid</t>
  </si>
  <si>
    <t>Kuiper   Patty</t>
  </si>
  <si>
    <t>Lafitte   Jf</t>
  </si>
  <si>
    <t>Lambers   Frans</t>
  </si>
  <si>
    <t>Lambers   Allard</t>
  </si>
  <si>
    <t>Lanel   Francois</t>
  </si>
  <si>
    <t>Lans  Peter</t>
  </si>
  <si>
    <t>Lansbergen   Corrie</t>
  </si>
  <si>
    <t xml:space="preserve">Larrañeta  Iñaki </t>
  </si>
  <si>
    <t>Laurent   Mauries</t>
  </si>
  <si>
    <t>Leer van der  Frank</t>
  </si>
  <si>
    <t>Leeuwen van  Bart</t>
  </si>
  <si>
    <t>Leeuwen van  Duke</t>
  </si>
  <si>
    <t>Leeuwen van  Michel</t>
  </si>
  <si>
    <t>Leeuwen Esther</t>
  </si>
  <si>
    <t>Legius   Erik</t>
  </si>
  <si>
    <t>Leichtenberg Annemarie</t>
  </si>
  <si>
    <t>Thof Running</t>
  </si>
  <si>
    <t>Linden van der Robert</t>
  </si>
  <si>
    <t>Lodewijk   Niels</t>
  </si>
  <si>
    <t>WZK Tri Team</t>
  </si>
  <si>
    <t>Loop  Roger</t>
  </si>
  <si>
    <t>Lopik van Frank</t>
  </si>
  <si>
    <t>Louter   Ijsbrand</t>
  </si>
  <si>
    <t>Lukosch   Stephan</t>
  </si>
  <si>
    <t>Maarschalkerweerd van   Gerard</t>
  </si>
  <si>
    <t>Makurat   Max</t>
  </si>
  <si>
    <t>Martens   Hans</t>
  </si>
  <si>
    <t>Martens   Ricky</t>
  </si>
  <si>
    <t>Masschelein   Gert</t>
  </si>
  <si>
    <t>Maton  Philippe</t>
  </si>
  <si>
    <t>McCann  Jonathan</t>
  </si>
  <si>
    <t>N/A</t>
  </si>
  <si>
    <t>Meer van der  Josine</t>
  </si>
  <si>
    <t>DCS bootcamp</t>
  </si>
  <si>
    <t>Meeuwsen   Jeroen</t>
  </si>
  <si>
    <t>Meijwes   Wynfrith</t>
  </si>
  <si>
    <t>Mellink   Bart</t>
  </si>
  <si>
    <t>Menken   Joris-Jan</t>
  </si>
  <si>
    <t>Merkus  Koen</t>
  </si>
  <si>
    <t>Messerschmidt   Marty</t>
  </si>
  <si>
    <t>Messing   Mark</t>
  </si>
  <si>
    <t>Methorst  Ton</t>
  </si>
  <si>
    <t>Metz   Jet</t>
  </si>
  <si>
    <t>Moerman   Guine</t>
  </si>
  <si>
    <t>Moraiti   Marina</t>
  </si>
  <si>
    <t>Nas   Paul</t>
  </si>
  <si>
    <t>Nederpel Mariska</t>
  </si>
  <si>
    <t>Neufeglise   Rogier</t>
  </si>
  <si>
    <t>Niel van  Ed</t>
  </si>
  <si>
    <t>Nielen Gemmy</t>
  </si>
  <si>
    <t>Nielen  Gemmy</t>
  </si>
  <si>
    <t>Nieuwenhuizen Evert</t>
  </si>
  <si>
    <t>Nieuwhof   Martijn</t>
  </si>
  <si>
    <t>Nieuwkoop van  Jacco</t>
  </si>
  <si>
    <t xml:space="preserve">Nieuwkoop van  Ard </t>
  </si>
  <si>
    <t>Nobel Corniel</t>
  </si>
  <si>
    <t>Leiden Atletiek</t>
  </si>
  <si>
    <t>Nooren Nick</t>
  </si>
  <si>
    <t>Oevelen van  Wesley</t>
  </si>
  <si>
    <t>Okker   Kris</t>
  </si>
  <si>
    <t>Oldeman Ferdinand</t>
  </si>
  <si>
    <t>Oosterdijk  Tom</t>
  </si>
  <si>
    <t>Oosterhof Hendrike</t>
  </si>
  <si>
    <t xml:space="preserve">O'Shea   Gearoid </t>
  </si>
  <si>
    <t>Oudenhoven   Laura</t>
  </si>
  <si>
    <t>Paardekooper   Rob</t>
  </si>
  <si>
    <t>Palm   Danielle</t>
  </si>
  <si>
    <t>Pape  Hilde</t>
  </si>
  <si>
    <t>Parlevliet   Diana</t>
  </si>
  <si>
    <t xml:space="preserve">Paul   Dave </t>
  </si>
  <si>
    <t>Pauw   Mark</t>
  </si>
  <si>
    <t>Philips   Vincent</t>
  </si>
  <si>
    <t>Philipse   Annejet</t>
  </si>
  <si>
    <t>Philipse   Hein</t>
  </si>
  <si>
    <t>Pijpers   Rein</t>
  </si>
  <si>
    <t>Plaat van der  Annemieke</t>
  </si>
  <si>
    <t>Felix</t>
  </si>
  <si>
    <t>Plouvier   Jacqueline</t>
  </si>
  <si>
    <t>Queste   Sebastien</t>
  </si>
  <si>
    <t>Outdoor leader</t>
  </si>
  <si>
    <t>Raaijmakers   Augusto</t>
  </si>
  <si>
    <t>Raaphorst   Joop</t>
  </si>
  <si>
    <t>AVVN</t>
  </si>
  <si>
    <t>Radder   Dennis</t>
  </si>
  <si>
    <t>Ramakers  Helmie</t>
  </si>
  <si>
    <t>Reibestein   Mario</t>
  </si>
  <si>
    <t>Reitsma  Joanie</t>
  </si>
  <si>
    <t>Koplopers Delft</t>
  </si>
  <si>
    <t>Remmelink   Leendert</t>
  </si>
  <si>
    <t>Reuver   Marga</t>
  </si>
  <si>
    <t>SOL</t>
  </si>
  <si>
    <t>Rodenburg   Inge</t>
  </si>
  <si>
    <t>Roer van de Maurice</t>
  </si>
  <si>
    <t>Roer van de Michael</t>
  </si>
  <si>
    <t>Rog   Wim</t>
  </si>
  <si>
    <t>Rogers   Jean</t>
  </si>
  <si>
    <t>Ronde   Geert-Jan</t>
  </si>
  <si>
    <t xml:space="preserve">Roo de  Charles </t>
  </si>
  <si>
    <t>Rooney   Kevin</t>
  </si>
  <si>
    <t xml:space="preserve">Rotteveel   Corine </t>
  </si>
  <si>
    <t>AV de Spartaan</t>
  </si>
  <si>
    <t>Scharnigg   Judith</t>
  </si>
  <si>
    <t>Schiferli   Ewout</t>
  </si>
  <si>
    <t>Schijf   Ivon</t>
  </si>
  <si>
    <t>Schipper   Sjaak</t>
  </si>
  <si>
    <t>ATC 75</t>
  </si>
  <si>
    <t>Scholten   Tejo</t>
  </si>
  <si>
    <t>Schoon   Sanny</t>
  </si>
  <si>
    <t>Schravemade   Andre</t>
  </si>
  <si>
    <t>Schreuter   Henk</t>
  </si>
  <si>
    <t>Schroten   Leonie</t>
  </si>
  <si>
    <t>Schütz Bardo</t>
  </si>
  <si>
    <t>Schuurkamp   Brenda</t>
  </si>
  <si>
    <t>Shors van der Anna</t>
  </si>
  <si>
    <t>Loopgroep Houten</t>
  </si>
  <si>
    <t>Sipkes   Annemarie</t>
  </si>
  <si>
    <t>Six   Jan Willem</t>
  </si>
  <si>
    <t>Slijpen   Paul</t>
  </si>
  <si>
    <t>Smit   Daan</t>
  </si>
  <si>
    <t>Snijders  Geert</t>
  </si>
  <si>
    <t>Snip  Jan Gerard</t>
  </si>
  <si>
    <t>Solognier   Yvette</t>
  </si>
  <si>
    <t>Sonneveld Jan</t>
  </si>
  <si>
    <t>Spaans   Dik</t>
  </si>
  <si>
    <t>Spaans  Johan</t>
  </si>
  <si>
    <t>Stap van der  Evelyn</t>
  </si>
  <si>
    <t>Strandlopers RV de Laak</t>
  </si>
  <si>
    <t>Starrenburg   Anneke</t>
  </si>
  <si>
    <t>Steege ter Jenny</t>
  </si>
  <si>
    <t>AV '47</t>
  </si>
  <si>
    <t>Steekelenburg van  Mijke</t>
  </si>
  <si>
    <t>Stolk   Giedo</t>
  </si>
  <si>
    <t>Straathof   Kaspar</t>
  </si>
  <si>
    <t>Susan   Tobi</t>
  </si>
  <si>
    <t>AV40</t>
  </si>
  <si>
    <t>Tammenga   Juliette</t>
  </si>
  <si>
    <t>Tazelaar   Jasper</t>
  </si>
  <si>
    <t>Teiwes    Carst</t>
  </si>
  <si>
    <t>Thien   Theun</t>
  </si>
  <si>
    <t>Tijsen  Herman</t>
  </si>
  <si>
    <t>Timmerman   Alex</t>
  </si>
  <si>
    <t>Tiran   Sebastien</t>
  </si>
  <si>
    <t>Tol van der  Melvin</t>
  </si>
  <si>
    <t>Tromp Tony</t>
  </si>
  <si>
    <t>Troost   Jelle</t>
  </si>
  <si>
    <t>Valstar   Ronald</t>
  </si>
  <si>
    <t>Veldhuis   Johan</t>
  </si>
  <si>
    <t>Velsen van  Jan</t>
  </si>
  <si>
    <t>Verboon   Ria</t>
  </si>
  <si>
    <t>Verkade   Eugene</t>
  </si>
  <si>
    <t>Verkaik  Edwin</t>
  </si>
  <si>
    <t>Altis</t>
  </si>
  <si>
    <t>Verlaan  Robert</t>
  </si>
  <si>
    <t>Vermeer   Tine</t>
  </si>
  <si>
    <t>Vermeiren   Eddy</t>
  </si>
  <si>
    <t>Vermond   Jan</t>
  </si>
  <si>
    <t>Vette de  Kees</t>
  </si>
  <si>
    <t>Vlasveld   Rosanne</t>
  </si>
  <si>
    <t>Vliet van  Maaike</t>
  </si>
  <si>
    <t>Vliet Vlieland   Hanneke</t>
  </si>
  <si>
    <t>Vogels   Nick</t>
  </si>
  <si>
    <t>Vonk  Arnold</t>
  </si>
  <si>
    <t>Voogt   Kees</t>
  </si>
  <si>
    <t>Vreeze de  Sieto</t>
  </si>
  <si>
    <t>Vreugdenhil   Kees</t>
  </si>
  <si>
    <t>Waal Malefijt  de Peter</t>
  </si>
  <si>
    <t>Waarden van Pieter</t>
  </si>
  <si>
    <t>Wagelaar Janine</t>
  </si>
  <si>
    <t>Wagener  Alexander</t>
  </si>
  <si>
    <t>Walinga   Chris</t>
  </si>
  <si>
    <t>Weehuizen   Floske</t>
  </si>
  <si>
    <t>Wessel Gerard</t>
  </si>
  <si>
    <t>The Haque Roadrunners</t>
  </si>
  <si>
    <t>Westerhof Bart Jan</t>
  </si>
  <si>
    <t>Wiegersma   Joris</t>
  </si>
  <si>
    <t>Wijk van Willem</t>
  </si>
  <si>
    <t>Wijnands   Jaap</t>
  </si>
  <si>
    <t>Wijtvliet   Laurens</t>
  </si>
  <si>
    <t>Willigenburg  Kees</t>
  </si>
  <si>
    <t>Winden van der  Jaap</t>
  </si>
  <si>
    <t>Wit   Maarten</t>
  </si>
  <si>
    <t>Witteman   Maarten</t>
  </si>
  <si>
    <t>Zeijl van  Ruben</t>
  </si>
  <si>
    <t>Zijlker   Tammo</t>
  </si>
  <si>
    <t>Zon van  Jan</t>
  </si>
  <si>
    <t>Ilion</t>
  </si>
  <si>
    <t>Zoolingen Paul</t>
  </si>
  <si>
    <t>Zuijlen van  Leonie</t>
  </si>
  <si>
    <t>Laan  Martijn</t>
  </si>
  <si>
    <t>?</t>
  </si>
  <si>
    <t>Lonner  Patricio</t>
  </si>
  <si>
    <t>???</t>
  </si>
  <si>
    <t>Koppers  Kees</t>
  </si>
  <si>
    <t>Heykant  Ron</t>
  </si>
  <si>
    <t>Bruce  Mike</t>
  </si>
  <si>
    <t>Shamsi  Arshad</t>
  </si>
  <si>
    <t>Dijk van Kees</t>
  </si>
  <si>
    <t>Brink  van der Hester</t>
  </si>
  <si>
    <t>Meer van der Bouke</t>
  </si>
  <si>
    <t>Wiktor Magic</t>
  </si>
  <si>
    <t>Prins  Thijmen</t>
  </si>
  <si>
    <t>Nijman   Gerbrand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</si>
</sst>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8" x14ac:knownFonts="1"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20"/>
      <color theme="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0" xfId="0" applyFont="1" applyFill="1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/>
    </xf>
    <xf numFmtId="21" fontId="2" fillId="2" borderId="1" xfId="0" applyNumberFormat="1" applyFont="1" applyFill="1" applyBorder="1" applyAlignment="1" applyProtection="1">
      <alignment horizontal="center"/>
    </xf>
    <xf numFmtId="2" fontId="2" fillId="2" borderId="1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2" fillId="4" borderId="1" xfId="0" applyFont="1" applyFill="1" applyBorder="1" applyAlignment="1" applyProtection="1">
      <alignment horizontal="left"/>
    </xf>
    <xf numFmtId="21" fontId="2" fillId="4" borderId="1" xfId="0" applyNumberFormat="1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 applyProtection="1">
      <alignment horizontal="center"/>
    </xf>
    <xf numFmtId="164" fontId="2" fillId="4" borderId="1" xfId="0" applyNumberFormat="1" applyFont="1" applyFill="1" applyBorder="1" applyAlignment="1" applyProtection="1">
      <alignment horizontal="center"/>
    </xf>
    <xf numFmtId="0" fontId="0" fillId="2" borderId="0" xfId="0" applyFill="1" applyProtection="1">
      <protection hidden="1"/>
    </xf>
    <xf numFmtId="0" fontId="4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/>
    <xf numFmtId="0" fontId="4" fillId="4" borderId="1" xfId="0" applyNumberFormat="1" applyFont="1" applyFill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8"/>
  <sheetViews>
    <sheetView tabSelected="1" workbookViewId="0">
      <pane ySplit="3" topLeftCell="A4" activePane="bottomLeft" state="frozen"/>
      <selection pane="bottomLeft" activeCell="B146" sqref="B146"/>
    </sheetView>
  </sheetViews>
  <sheetFormatPr defaultRowHeight="14.25" x14ac:dyDescent="0.2"/>
  <cols>
    <col min="1" max="1" width="7.5703125" style="1" customWidth="1"/>
    <col min="2" max="2" width="23.5703125" style="1" bestFit="1" customWidth="1"/>
    <col min="3" max="3" width="29.42578125" style="1" bestFit="1" customWidth="1"/>
    <col min="4" max="4" width="11.5703125" style="4" bestFit="1" customWidth="1"/>
    <col min="5" max="5" width="10.5703125" style="4" bestFit="1" customWidth="1"/>
    <col min="6" max="6" width="8.5703125" style="4" bestFit="1" customWidth="1"/>
    <col min="7" max="7" width="9.28515625" style="4" bestFit="1" customWidth="1"/>
    <col min="8" max="8" width="10.85546875" style="1" bestFit="1" customWidth="1"/>
    <col min="9" max="9" width="12.140625" style="1" bestFit="1" customWidth="1"/>
    <col min="10" max="10" width="12.5703125" style="1" bestFit="1" customWidth="1"/>
    <col min="11" max="16384" width="9.140625" style="1"/>
  </cols>
  <sheetData>
    <row r="1" spans="1:10" ht="25.5" x14ac:dyDescent="0.35">
      <c r="A1" s="31" t="s">
        <v>20</v>
      </c>
      <c r="B1" s="32"/>
      <c r="C1" s="32"/>
      <c r="D1" s="32"/>
      <c r="E1" s="32"/>
      <c r="F1" s="32"/>
      <c r="G1" s="32"/>
      <c r="H1" s="33"/>
      <c r="I1" s="33"/>
      <c r="J1" s="5">
        <v>25</v>
      </c>
    </row>
    <row r="2" spans="1:10" x14ac:dyDescent="0.2">
      <c r="A2" s="2"/>
      <c r="B2" s="2"/>
      <c r="C2" s="2"/>
      <c r="D2" s="3"/>
      <c r="E2" s="3"/>
      <c r="F2" s="3"/>
      <c r="G2" s="3"/>
      <c r="H2" s="2"/>
      <c r="I2" s="2"/>
      <c r="J2" s="2"/>
    </row>
    <row r="3" spans="1:10" x14ac:dyDescent="0.2">
      <c r="A3" s="6" t="s">
        <v>0</v>
      </c>
      <c r="B3" s="6" t="s">
        <v>1</v>
      </c>
      <c r="C3" s="6" t="s">
        <v>2</v>
      </c>
      <c r="D3" s="7" t="s">
        <v>3</v>
      </c>
      <c r="E3" s="7" t="s">
        <v>4</v>
      </c>
      <c r="F3" s="7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" x14ac:dyDescent="0.25">
      <c r="A4" s="8">
        <v>1</v>
      </c>
      <c r="B4" s="26" t="s">
        <v>286</v>
      </c>
      <c r="C4" s="23" t="s">
        <v>42</v>
      </c>
      <c r="D4" s="24" t="s">
        <v>35</v>
      </c>
      <c r="E4" s="25" t="s">
        <v>14</v>
      </c>
      <c r="F4" s="25">
        <v>226</v>
      </c>
      <c r="G4" s="9">
        <v>6.2349537037037044E-2</v>
      </c>
      <c r="H4" s="10">
        <f>+(J$1/G4)/24</f>
        <v>16.70688695006497</v>
      </c>
      <c r="I4" s="11">
        <f t="shared" ref="I4:I67" si="0">1/+H4/24</f>
        <v>2.4939814814814816E-3</v>
      </c>
      <c r="J4" s="11">
        <f t="shared" ref="J4:J67" si="1">5*I4</f>
        <v>1.2469907407407409E-2</v>
      </c>
    </row>
    <row r="5" spans="1:10" ht="15" x14ac:dyDescent="0.25">
      <c r="A5" s="14">
        <v>2</v>
      </c>
      <c r="B5" s="27" t="s">
        <v>314</v>
      </c>
      <c r="C5" s="28" t="s">
        <v>25</v>
      </c>
      <c r="D5" s="29" t="s">
        <v>32</v>
      </c>
      <c r="E5" s="30" t="s">
        <v>14</v>
      </c>
      <c r="F5" s="30">
        <v>251</v>
      </c>
      <c r="G5" s="15">
        <v>6.6006944444444438E-2</v>
      </c>
      <c r="H5" s="16">
        <f>+(J$1/G5)/24</f>
        <v>15.781167806417677</v>
      </c>
      <c r="I5" s="17">
        <f t="shared" si="0"/>
        <v>2.6402777777777774E-3</v>
      </c>
      <c r="J5" s="17">
        <f t="shared" si="1"/>
        <v>1.3201388888888888E-2</v>
      </c>
    </row>
    <row r="6" spans="1:10" ht="15" x14ac:dyDescent="0.25">
      <c r="A6" s="8">
        <v>3</v>
      </c>
      <c r="B6" s="26" t="s">
        <v>49</v>
      </c>
      <c r="C6" s="23" t="s">
        <v>40</v>
      </c>
      <c r="D6" s="24" t="s">
        <v>32</v>
      </c>
      <c r="E6" s="25" t="s">
        <v>14</v>
      </c>
      <c r="F6" s="25">
        <v>16</v>
      </c>
      <c r="G6" s="9">
        <v>6.7905092592592586E-2</v>
      </c>
      <c r="H6" s="10">
        <f>+(Totaal!J$1/G6)/24</f>
        <v>15.34003749786944</v>
      </c>
      <c r="I6" s="11">
        <f t="shared" si="0"/>
        <v>2.7162037037037033E-3</v>
      </c>
      <c r="J6" s="11">
        <f t="shared" si="1"/>
        <v>1.3581018518518517E-2</v>
      </c>
    </row>
    <row r="7" spans="1:10" ht="15" x14ac:dyDescent="0.25">
      <c r="A7" s="14">
        <v>4</v>
      </c>
      <c r="B7" s="27" t="s">
        <v>312</v>
      </c>
      <c r="C7" s="28" t="s">
        <v>55</v>
      </c>
      <c r="D7" s="29" t="s">
        <v>19</v>
      </c>
      <c r="E7" s="30" t="s">
        <v>14</v>
      </c>
      <c r="F7" s="30">
        <v>116</v>
      </c>
      <c r="G7" s="15">
        <v>6.8217592592592594E-2</v>
      </c>
      <c r="H7" s="16">
        <f>+(J$1/G7)/24</f>
        <v>15.26976586359009</v>
      </c>
      <c r="I7" s="17">
        <f t="shared" si="0"/>
        <v>2.7287037037037041E-3</v>
      </c>
      <c r="J7" s="17">
        <f t="shared" si="1"/>
        <v>1.364351851851852E-2</v>
      </c>
    </row>
    <row r="8" spans="1:10" ht="15" x14ac:dyDescent="0.25">
      <c r="A8" s="8">
        <v>5</v>
      </c>
      <c r="B8" s="26" t="s">
        <v>120</v>
      </c>
      <c r="C8" s="23" t="s">
        <v>45</v>
      </c>
      <c r="D8" s="24" t="s">
        <v>35</v>
      </c>
      <c r="E8" s="25" t="s">
        <v>14</v>
      </c>
      <c r="F8" s="25">
        <v>74</v>
      </c>
      <c r="G8" s="9">
        <v>6.9212962962962962E-2</v>
      </c>
      <c r="H8" s="10">
        <f>+(J$1/G8)/24</f>
        <v>15.050167224080267</v>
      </c>
      <c r="I8" s="11">
        <f t="shared" si="0"/>
        <v>2.7685185185185187E-3</v>
      </c>
      <c r="J8" s="11">
        <f t="shared" si="1"/>
        <v>1.3842592592592594E-2</v>
      </c>
    </row>
    <row r="9" spans="1:10" ht="15" x14ac:dyDescent="0.25">
      <c r="A9" s="14">
        <v>6</v>
      </c>
      <c r="B9" s="27" t="s">
        <v>433</v>
      </c>
      <c r="C9" s="28" t="s">
        <v>55</v>
      </c>
      <c r="D9" s="29" t="s">
        <v>35</v>
      </c>
      <c r="E9" s="30" t="s">
        <v>14</v>
      </c>
      <c r="F9" s="30">
        <v>356</v>
      </c>
      <c r="G9" s="15">
        <v>6.9710648148148147E-2</v>
      </c>
      <c r="H9" s="16">
        <f>+(Totaal!J$1/G9)/24</f>
        <v>14.942719574962643</v>
      </c>
      <c r="I9" s="17">
        <f t="shared" si="0"/>
        <v>2.7884259259259255E-3</v>
      </c>
      <c r="J9" s="17">
        <f t="shared" si="1"/>
        <v>1.3942129629629627E-2</v>
      </c>
    </row>
    <row r="10" spans="1:10" ht="15" x14ac:dyDescent="0.25">
      <c r="A10" s="8">
        <v>7</v>
      </c>
      <c r="B10" s="26" t="s">
        <v>74</v>
      </c>
      <c r="C10" s="23" t="s">
        <v>34</v>
      </c>
      <c r="D10" s="24" t="s">
        <v>35</v>
      </c>
      <c r="E10" s="25" t="s">
        <v>14</v>
      </c>
      <c r="F10" s="25">
        <v>38</v>
      </c>
      <c r="G10" s="9">
        <v>7.0462962962962963E-2</v>
      </c>
      <c r="H10" s="10">
        <f>+(J$1/G10)/24</f>
        <v>14.783180026281208</v>
      </c>
      <c r="I10" s="11">
        <f t="shared" si="0"/>
        <v>2.8185185185185188E-3</v>
      </c>
      <c r="J10" s="11">
        <f t="shared" si="1"/>
        <v>1.4092592592592594E-2</v>
      </c>
    </row>
    <row r="11" spans="1:10" ht="15" x14ac:dyDescent="0.25">
      <c r="A11" s="14">
        <v>8</v>
      </c>
      <c r="B11" s="27" t="s">
        <v>369</v>
      </c>
      <c r="C11" s="28" t="s">
        <v>25</v>
      </c>
      <c r="D11" s="29" t="s">
        <v>32</v>
      </c>
      <c r="E11" s="30" t="s">
        <v>14</v>
      </c>
      <c r="F11" s="30">
        <v>298</v>
      </c>
      <c r="G11" s="15">
        <v>7.0520833333333324E-2</v>
      </c>
      <c r="H11" s="16">
        <f>+(Totaal!J$1/G11)/24</f>
        <v>14.771048744460858</v>
      </c>
      <c r="I11" s="17">
        <f t="shared" si="0"/>
        <v>2.8208333333333332E-3</v>
      </c>
      <c r="J11" s="17">
        <f t="shared" si="1"/>
        <v>1.4104166666666666E-2</v>
      </c>
    </row>
    <row r="12" spans="1:10" ht="15" x14ac:dyDescent="0.25">
      <c r="A12" s="8">
        <v>9</v>
      </c>
      <c r="B12" s="26" t="s">
        <v>254</v>
      </c>
      <c r="C12" s="23" t="s">
        <v>42</v>
      </c>
      <c r="D12" s="24" t="s">
        <v>23</v>
      </c>
      <c r="E12" s="25" t="s">
        <v>14</v>
      </c>
      <c r="F12" s="25">
        <v>196</v>
      </c>
      <c r="G12" s="9">
        <v>7.0821759259259265E-2</v>
      </c>
      <c r="H12" s="10">
        <f t="shared" ref="H12:H20" si="2">+(J$1/G12)/24</f>
        <v>14.708285667592742</v>
      </c>
      <c r="I12" s="11">
        <f t="shared" si="0"/>
        <v>2.832870370370371E-3</v>
      </c>
      <c r="J12" s="11">
        <f t="shared" si="1"/>
        <v>1.4164351851851855E-2</v>
      </c>
    </row>
    <row r="13" spans="1:10" ht="15" x14ac:dyDescent="0.25">
      <c r="A13" s="14">
        <v>10</v>
      </c>
      <c r="B13" s="27" t="s">
        <v>160</v>
      </c>
      <c r="C13" s="28" t="s">
        <v>25</v>
      </c>
      <c r="D13" s="29" t="s">
        <v>35</v>
      </c>
      <c r="E13" s="30" t="s">
        <v>14</v>
      </c>
      <c r="F13" s="30">
        <v>107</v>
      </c>
      <c r="G13" s="15">
        <v>7.1701388888888884E-2</v>
      </c>
      <c r="H13" s="16">
        <f t="shared" si="2"/>
        <v>14.527845036319613</v>
      </c>
      <c r="I13" s="17">
        <f t="shared" si="0"/>
        <v>2.8680555555555555E-3</v>
      </c>
      <c r="J13" s="17">
        <f t="shared" si="1"/>
        <v>1.4340277777777778E-2</v>
      </c>
    </row>
    <row r="14" spans="1:10" ht="15" x14ac:dyDescent="0.25">
      <c r="A14" s="8">
        <v>11</v>
      </c>
      <c r="B14" s="26" t="s">
        <v>311</v>
      </c>
      <c r="C14" s="23" t="s">
        <v>55</v>
      </c>
      <c r="D14" s="24" t="s">
        <v>35</v>
      </c>
      <c r="E14" s="25" t="s">
        <v>14</v>
      </c>
      <c r="F14" s="25">
        <v>249</v>
      </c>
      <c r="G14" s="9">
        <v>7.1932870370370369E-2</v>
      </c>
      <c r="H14" s="10">
        <f t="shared" si="2"/>
        <v>14.481094127111826</v>
      </c>
      <c r="I14" s="11">
        <f t="shared" si="0"/>
        <v>2.8773148148148152E-3</v>
      </c>
      <c r="J14" s="11">
        <f t="shared" si="1"/>
        <v>1.4386574074074076E-2</v>
      </c>
    </row>
    <row r="15" spans="1:10" ht="15" x14ac:dyDescent="0.25">
      <c r="A15" s="14">
        <v>12</v>
      </c>
      <c r="B15" s="27" t="s">
        <v>353</v>
      </c>
      <c r="C15" s="28" t="s">
        <v>131</v>
      </c>
      <c r="D15" s="29" t="s">
        <v>35</v>
      </c>
      <c r="E15" s="30" t="s">
        <v>14</v>
      </c>
      <c r="F15" s="30">
        <v>284</v>
      </c>
      <c r="G15" s="15">
        <v>7.2083333333333333E-2</v>
      </c>
      <c r="H15" s="16">
        <f t="shared" si="2"/>
        <v>14.450867052023121</v>
      </c>
      <c r="I15" s="17">
        <f t="shared" si="0"/>
        <v>2.8833333333333332E-3</v>
      </c>
      <c r="J15" s="17">
        <f t="shared" si="1"/>
        <v>1.4416666666666666E-2</v>
      </c>
    </row>
    <row r="16" spans="1:10" ht="15" x14ac:dyDescent="0.25">
      <c r="A16" s="8">
        <v>13</v>
      </c>
      <c r="B16" s="26" t="s">
        <v>133</v>
      </c>
      <c r="C16" s="23" t="s">
        <v>42</v>
      </c>
      <c r="D16" s="24" t="s">
        <v>32</v>
      </c>
      <c r="E16" s="25" t="s">
        <v>14</v>
      </c>
      <c r="F16" s="25">
        <v>83</v>
      </c>
      <c r="G16" s="9">
        <v>7.2291666666666657E-2</v>
      </c>
      <c r="H16" s="10">
        <f t="shared" si="2"/>
        <v>14.409221902017293</v>
      </c>
      <c r="I16" s="11">
        <f t="shared" si="0"/>
        <v>2.8916666666666661E-3</v>
      </c>
      <c r="J16" s="11">
        <f t="shared" si="1"/>
        <v>1.445833333333333E-2</v>
      </c>
    </row>
    <row r="17" spans="1:10" ht="15" x14ac:dyDescent="0.25">
      <c r="A17" s="14">
        <v>14</v>
      </c>
      <c r="B17" s="27" t="s">
        <v>259</v>
      </c>
      <c r="C17" s="28" t="s">
        <v>25</v>
      </c>
      <c r="D17" s="29" t="s">
        <v>32</v>
      </c>
      <c r="E17" s="30" t="s">
        <v>14</v>
      </c>
      <c r="F17" s="30">
        <v>201</v>
      </c>
      <c r="G17" s="15">
        <v>7.3148148148148143E-2</v>
      </c>
      <c r="H17" s="16">
        <f t="shared" si="2"/>
        <v>14.240506329113925</v>
      </c>
      <c r="I17" s="17">
        <f t="shared" si="0"/>
        <v>2.9259259259259256E-3</v>
      </c>
      <c r="J17" s="17">
        <f t="shared" si="1"/>
        <v>1.4629629629629628E-2</v>
      </c>
    </row>
    <row r="18" spans="1:10" ht="15" x14ac:dyDescent="0.25">
      <c r="A18" s="8">
        <v>15</v>
      </c>
      <c r="B18" s="26" t="s">
        <v>424</v>
      </c>
      <c r="C18" s="23" t="s">
        <v>99</v>
      </c>
      <c r="D18" s="24" t="s">
        <v>32</v>
      </c>
      <c r="E18" s="25" t="s">
        <v>14</v>
      </c>
      <c r="F18" s="25">
        <v>348</v>
      </c>
      <c r="G18" s="9">
        <v>7.3611111111111113E-2</v>
      </c>
      <c r="H18" s="10">
        <f t="shared" si="2"/>
        <v>14.150943396226415</v>
      </c>
      <c r="I18" s="11">
        <f t="shared" si="0"/>
        <v>2.9444444444444444E-3</v>
      </c>
      <c r="J18" s="11">
        <f t="shared" si="1"/>
        <v>1.4722222222222222E-2</v>
      </c>
    </row>
    <row r="19" spans="1:10" ht="15" x14ac:dyDescent="0.25">
      <c r="A19" s="14">
        <v>16</v>
      </c>
      <c r="B19" s="27" t="s">
        <v>184</v>
      </c>
      <c r="C19" s="28" t="s">
        <v>31</v>
      </c>
      <c r="D19" s="29" t="s">
        <v>32</v>
      </c>
      <c r="E19" s="30" t="s">
        <v>14</v>
      </c>
      <c r="F19" s="30">
        <v>130</v>
      </c>
      <c r="G19" s="15">
        <v>7.3761574074074077E-2</v>
      </c>
      <c r="H19" s="16">
        <f t="shared" si="2"/>
        <v>14.122077514514357</v>
      </c>
      <c r="I19" s="17">
        <f t="shared" si="0"/>
        <v>2.9504629629629633E-3</v>
      </c>
      <c r="J19" s="17">
        <f t="shared" si="1"/>
        <v>1.4752314814814817E-2</v>
      </c>
    </row>
    <row r="20" spans="1:10" ht="15" x14ac:dyDescent="0.25">
      <c r="A20" s="8">
        <v>17</v>
      </c>
      <c r="B20" s="26" t="s">
        <v>329</v>
      </c>
      <c r="C20" s="23" t="s">
        <v>330</v>
      </c>
      <c r="D20" s="24" t="s">
        <v>35</v>
      </c>
      <c r="E20" s="25" t="s">
        <v>14</v>
      </c>
      <c r="F20" s="25">
        <v>264</v>
      </c>
      <c r="G20" s="9">
        <v>7.3877314814814812E-2</v>
      </c>
      <c r="H20" s="10">
        <f t="shared" si="2"/>
        <v>14.099953000156667</v>
      </c>
      <c r="I20" s="11">
        <f t="shared" si="0"/>
        <v>2.9550925925925925E-3</v>
      </c>
      <c r="J20" s="11">
        <f t="shared" si="1"/>
        <v>1.4775462962962962E-2</v>
      </c>
    </row>
    <row r="21" spans="1:10" ht="15" x14ac:dyDescent="0.25">
      <c r="A21" s="14">
        <v>18</v>
      </c>
      <c r="B21" s="27" t="s">
        <v>412</v>
      </c>
      <c r="C21" s="28" t="s">
        <v>34</v>
      </c>
      <c r="D21" s="29" t="s">
        <v>32</v>
      </c>
      <c r="E21" s="30" t="s">
        <v>14</v>
      </c>
      <c r="F21" s="30">
        <v>338</v>
      </c>
      <c r="G21" s="15">
        <v>7.4305555555555555E-2</v>
      </c>
      <c r="H21" s="16">
        <f>+(Totaal!J$1/G21)/24</f>
        <v>14.018691588785046</v>
      </c>
      <c r="I21" s="17">
        <f t="shared" si="0"/>
        <v>2.972222222222222E-3</v>
      </c>
      <c r="J21" s="17">
        <f t="shared" si="1"/>
        <v>1.486111111111111E-2</v>
      </c>
    </row>
    <row r="22" spans="1:10" ht="15" x14ac:dyDescent="0.25">
      <c r="A22" s="8">
        <v>19</v>
      </c>
      <c r="B22" s="26" t="s">
        <v>101</v>
      </c>
      <c r="C22" s="23" t="s">
        <v>42</v>
      </c>
      <c r="D22" s="24" t="s">
        <v>23</v>
      </c>
      <c r="E22" s="25" t="s">
        <v>15</v>
      </c>
      <c r="F22" s="25">
        <v>225</v>
      </c>
      <c r="G22" s="9">
        <v>7.4583333333333335E-2</v>
      </c>
      <c r="H22" s="10">
        <f t="shared" ref="H22:H32" si="3">+(J$1/G22)/24</f>
        <v>13.966480446927376</v>
      </c>
      <c r="I22" s="11">
        <f t="shared" si="0"/>
        <v>2.9833333333333331E-3</v>
      </c>
      <c r="J22" s="11">
        <f t="shared" si="1"/>
        <v>1.4916666666666665E-2</v>
      </c>
    </row>
    <row r="23" spans="1:10" ht="15" x14ac:dyDescent="0.25">
      <c r="A23" s="14">
        <v>20</v>
      </c>
      <c r="B23" s="27" t="s">
        <v>43</v>
      </c>
      <c r="C23" s="28" t="s">
        <v>42</v>
      </c>
      <c r="D23" s="29" t="s">
        <v>32</v>
      </c>
      <c r="E23" s="30" t="s">
        <v>14</v>
      </c>
      <c r="F23" s="30">
        <v>10</v>
      </c>
      <c r="G23" s="15">
        <v>7.5069444444444453E-2</v>
      </c>
      <c r="H23" s="16">
        <f t="shared" si="3"/>
        <v>13.876040703052729</v>
      </c>
      <c r="I23" s="17">
        <f t="shared" si="0"/>
        <v>3.0027777777777778E-3</v>
      </c>
      <c r="J23" s="17">
        <f t="shared" si="1"/>
        <v>1.5013888888888889E-2</v>
      </c>
    </row>
    <row r="24" spans="1:10" ht="15" x14ac:dyDescent="0.25">
      <c r="A24" s="8">
        <v>21</v>
      </c>
      <c r="B24" s="26" t="s">
        <v>142</v>
      </c>
      <c r="C24" s="23" t="s">
        <v>42</v>
      </c>
      <c r="D24" s="24" t="s">
        <v>32</v>
      </c>
      <c r="E24" s="25" t="s">
        <v>14</v>
      </c>
      <c r="F24" s="25">
        <v>93</v>
      </c>
      <c r="G24" s="9">
        <v>7.5312500000000004E-2</v>
      </c>
      <c r="H24" s="10">
        <f t="shared" si="3"/>
        <v>13.831258644536652</v>
      </c>
      <c r="I24" s="11">
        <f t="shared" si="0"/>
        <v>3.0125E-3</v>
      </c>
      <c r="J24" s="11">
        <f t="shared" si="1"/>
        <v>1.50625E-2</v>
      </c>
    </row>
    <row r="25" spans="1:10" ht="15" x14ac:dyDescent="0.25">
      <c r="A25" s="14">
        <v>22</v>
      </c>
      <c r="B25" s="27" t="s">
        <v>179</v>
      </c>
      <c r="C25" s="28" t="s">
        <v>42</v>
      </c>
      <c r="D25" s="29" t="s">
        <v>35</v>
      </c>
      <c r="E25" s="30" t="s">
        <v>14</v>
      </c>
      <c r="F25" s="30">
        <v>125</v>
      </c>
      <c r="G25" s="15">
        <v>7.5671296296296306E-2</v>
      </c>
      <c r="H25" s="16">
        <f t="shared" si="3"/>
        <v>13.765677577240744</v>
      </c>
      <c r="I25" s="17">
        <f t="shared" si="0"/>
        <v>3.0268518518518522E-3</v>
      </c>
      <c r="J25" s="17">
        <f t="shared" si="1"/>
        <v>1.513425925925926E-2</v>
      </c>
    </row>
    <row r="26" spans="1:10" ht="15" x14ac:dyDescent="0.25">
      <c r="A26" s="8">
        <v>23</v>
      </c>
      <c r="B26" s="26" t="s">
        <v>166</v>
      </c>
      <c r="C26" s="23" t="s">
        <v>42</v>
      </c>
      <c r="D26" s="24" t="s">
        <v>35</v>
      </c>
      <c r="E26" s="25" t="s">
        <v>14</v>
      </c>
      <c r="F26" s="25">
        <v>112</v>
      </c>
      <c r="G26" s="9">
        <v>7.5833333333333336E-2</v>
      </c>
      <c r="H26" s="10">
        <f t="shared" si="3"/>
        <v>13.736263736263735</v>
      </c>
      <c r="I26" s="11">
        <f t="shared" si="0"/>
        <v>3.0333333333333336E-3</v>
      </c>
      <c r="J26" s="11">
        <f t="shared" si="1"/>
        <v>1.5166666666666669E-2</v>
      </c>
    </row>
    <row r="27" spans="1:10" ht="15" x14ac:dyDescent="0.25">
      <c r="A27" s="14">
        <v>24</v>
      </c>
      <c r="B27" s="27" t="s">
        <v>192</v>
      </c>
      <c r="C27" s="28" t="s">
        <v>42</v>
      </c>
      <c r="D27" s="29" t="s">
        <v>26</v>
      </c>
      <c r="E27" s="30" t="s">
        <v>14</v>
      </c>
      <c r="F27" s="30">
        <v>136</v>
      </c>
      <c r="G27" s="15">
        <v>7.587962962962963E-2</v>
      </c>
      <c r="H27" s="16">
        <f t="shared" si="3"/>
        <v>13.727882855399635</v>
      </c>
      <c r="I27" s="17">
        <f t="shared" si="0"/>
        <v>3.0351851851851846E-3</v>
      </c>
      <c r="J27" s="17">
        <f t="shared" si="1"/>
        <v>1.5175925925925923E-2</v>
      </c>
    </row>
    <row r="28" spans="1:10" ht="15" x14ac:dyDescent="0.25">
      <c r="A28" s="8">
        <v>25</v>
      </c>
      <c r="B28" s="26" t="s">
        <v>313</v>
      </c>
      <c r="C28" s="23" t="s">
        <v>131</v>
      </c>
      <c r="D28" s="24" t="s">
        <v>35</v>
      </c>
      <c r="E28" s="25" t="s">
        <v>15</v>
      </c>
      <c r="F28" s="25">
        <v>250</v>
      </c>
      <c r="G28" s="9">
        <v>7.6122685185185182E-2</v>
      </c>
      <c r="H28" s="10">
        <f t="shared" si="3"/>
        <v>13.684050478941769</v>
      </c>
      <c r="I28" s="11">
        <f t="shared" si="0"/>
        <v>3.0449074074074072E-3</v>
      </c>
      <c r="J28" s="11">
        <f t="shared" si="1"/>
        <v>1.5224537037037036E-2</v>
      </c>
    </row>
    <row r="29" spans="1:10" ht="15" x14ac:dyDescent="0.25">
      <c r="A29" s="14">
        <v>26</v>
      </c>
      <c r="B29" s="27" t="s">
        <v>94</v>
      </c>
      <c r="C29" s="28" t="s">
        <v>57</v>
      </c>
      <c r="D29" s="29" t="s">
        <v>32</v>
      </c>
      <c r="E29" s="30" t="s">
        <v>14</v>
      </c>
      <c r="F29" s="30">
        <v>53</v>
      </c>
      <c r="G29" s="15">
        <v>7.6354166666666667E-2</v>
      </c>
      <c r="H29" s="16">
        <f t="shared" si="3"/>
        <v>13.642564802182811</v>
      </c>
      <c r="I29" s="17">
        <f t="shared" si="0"/>
        <v>3.0541666666666664E-3</v>
      </c>
      <c r="J29" s="17">
        <f t="shared" si="1"/>
        <v>1.5270833333333332E-2</v>
      </c>
    </row>
    <row r="30" spans="1:10" ht="15" x14ac:dyDescent="0.25">
      <c r="A30" s="8">
        <v>27</v>
      </c>
      <c r="B30" s="26" t="s">
        <v>97</v>
      </c>
      <c r="C30" s="23" t="s">
        <v>57</v>
      </c>
      <c r="D30" s="24" t="s">
        <v>32</v>
      </c>
      <c r="E30" s="25" t="s">
        <v>14</v>
      </c>
      <c r="F30" s="25">
        <v>55</v>
      </c>
      <c r="G30" s="9">
        <v>7.6354166666666667E-2</v>
      </c>
      <c r="H30" s="10">
        <f t="shared" si="3"/>
        <v>13.642564802182811</v>
      </c>
      <c r="I30" s="11">
        <f t="shared" si="0"/>
        <v>3.0541666666666664E-3</v>
      </c>
      <c r="J30" s="11">
        <f t="shared" si="1"/>
        <v>1.5270833333333332E-2</v>
      </c>
    </row>
    <row r="31" spans="1:10" ht="15" x14ac:dyDescent="0.25">
      <c r="A31" s="14">
        <v>28</v>
      </c>
      <c r="B31" s="27" t="s">
        <v>46</v>
      </c>
      <c r="C31" s="28" t="s">
        <v>42</v>
      </c>
      <c r="D31" s="29" t="s">
        <v>35</v>
      </c>
      <c r="E31" s="30" t="s">
        <v>14</v>
      </c>
      <c r="F31" s="30">
        <v>12</v>
      </c>
      <c r="G31" s="15">
        <v>7.6412037037037042E-2</v>
      </c>
      <c r="H31" s="16">
        <f t="shared" si="3"/>
        <v>13.632232656770675</v>
      </c>
      <c r="I31" s="17">
        <f t="shared" si="0"/>
        <v>3.0564814814814816E-3</v>
      </c>
      <c r="J31" s="17">
        <f t="shared" si="1"/>
        <v>1.5282407407407408E-2</v>
      </c>
    </row>
    <row r="32" spans="1:10" ht="15" x14ac:dyDescent="0.25">
      <c r="A32" s="8">
        <v>29</v>
      </c>
      <c r="B32" s="26" t="s">
        <v>289</v>
      </c>
      <c r="C32" s="23" t="s">
        <v>13</v>
      </c>
      <c r="D32" s="24" t="s">
        <v>23</v>
      </c>
      <c r="E32" s="25" t="s">
        <v>14</v>
      </c>
      <c r="F32" s="25">
        <v>229</v>
      </c>
      <c r="G32" s="9">
        <v>7.6574074074074072E-2</v>
      </c>
      <c r="H32" s="10">
        <f t="shared" si="3"/>
        <v>13.603385731559856</v>
      </c>
      <c r="I32" s="11">
        <f t="shared" si="0"/>
        <v>3.0629629629629631E-3</v>
      </c>
      <c r="J32" s="11">
        <f t="shared" si="1"/>
        <v>1.5314814814814816E-2</v>
      </c>
    </row>
    <row r="33" spans="1:10" ht="15" x14ac:dyDescent="0.25">
      <c r="A33" s="14">
        <v>30</v>
      </c>
      <c r="B33" s="27" t="s">
        <v>59</v>
      </c>
      <c r="C33" s="28" t="s">
        <v>25</v>
      </c>
      <c r="D33" s="29" t="s">
        <v>35</v>
      </c>
      <c r="E33" s="30" t="s">
        <v>14</v>
      </c>
      <c r="F33" s="30">
        <v>25</v>
      </c>
      <c r="G33" s="15">
        <v>7.6724537037037036E-2</v>
      </c>
      <c r="H33" s="16">
        <f>+(Totaal!J$1/G33)/24</f>
        <v>13.576708402473978</v>
      </c>
      <c r="I33" s="17">
        <f t="shared" si="0"/>
        <v>3.0689814814814816E-3</v>
      </c>
      <c r="J33" s="17">
        <f t="shared" si="1"/>
        <v>1.5344907407407408E-2</v>
      </c>
    </row>
    <row r="34" spans="1:10" ht="15" x14ac:dyDescent="0.25">
      <c r="A34" s="8">
        <v>31</v>
      </c>
      <c r="B34" s="26" t="s">
        <v>367</v>
      </c>
      <c r="C34" s="23" t="s">
        <v>131</v>
      </c>
      <c r="D34" s="24" t="s">
        <v>26</v>
      </c>
      <c r="E34" s="25" t="s">
        <v>14</v>
      </c>
      <c r="F34" s="25">
        <v>296</v>
      </c>
      <c r="G34" s="9">
        <v>7.6805555555555557E-2</v>
      </c>
      <c r="H34" s="10">
        <f>+(Totaal!J$1/G34)/24</f>
        <v>13.562386980108499</v>
      </c>
      <c r="I34" s="11">
        <f t="shared" si="0"/>
        <v>3.0722222222222223E-3</v>
      </c>
      <c r="J34" s="11">
        <f t="shared" si="1"/>
        <v>1.5361111111111112E-2</v>
      </c>
    </row>
    <row r="35" spans="1:10" ht="15" x14ac:dyDescent="0.25">
      <c r="A35" s="14">
        <v>32</v>
      </c>
      <c r="B35" s="27" t="s">
        <v>53</v>
      </c>
      <c r="C35" s="28" t="s">
        <v>40</v>
      </c>
      <c r="D35" s="29" t="s">
        <v>32</v>
      </c>
      <c r="E35" s="30" t="s">
        <v>14</v>
      </c>
      <c r="F35" s="30">
        <v>21</v>
      </c>
      <c r="G35" s="15">
        <v>7.6967592592592601E-2</v>
      </c>
      <c r="H35" s="16">
        <f>+(J$1/G35)/24</f>
        <v>13.533834586466163</v>
      </c>
      <c r="I35" s="17">
        <f t="shared" si="0"/>
        <v>3.0787037037037046E-3</v>
      </c>
      <c r="J35" s="17">
        <f t="shared" si="1"/>
        <v>1.5393518518518523E-2</v>
      </c>
    </row>
    <row r="36" spans="1:10" ht="15" x14ac:dyDescent="0.25">
      <c r="A36" s="8">
        <v>33</v>
      </c>
      <c r="B36" s="26" t="s">
        <v>39</v>
      </c>
      <c r="C36" s="23" t="s">
        <v>40</v>
      </c>
      <c r="D36" s="24" t="s">
        <v>32</v>
      </c>
      <c r="E36" s="25" t="s">
        <v>14</v>
      </c>
      <c r="F36" s="25">
        <v>8</v>
      </c>
      <c r="G36" s="9">
        <v>7.7430555555555558E-2</v>
      </c>
      <c r="H36" s="10">
        <f>+(J$1/G36)/24</f>
        <v>13.452914798206278</v>
      </c>
      <c r="I36" s="11">
        <f t="shared" si="0"/>
        <v>3.0972222222222221E-3</v>
      </c>
      <c r="J36" s="11">
        <f t="shared" si="1"/>
        <v>1.548611111111111E-2</v>
      </c>
    </row>
    <row r="37" spans="1:10" ht="15" x14ac:dyDescent="0.25">
      <c r="A37" s="14">
        <v>34</v>
      </c>
      <c r="B37" s="27" t="s">
        <v>450</v>
      </c>
      <c r="C37" s="28" t="s">
        <v>40</v>
      </c>
      <c r="D37" s="29" t="s">
        <v>442</v>
      </c>
      <c r="E37" s="30" t="s">
        <v>14</v>
      </c>
      <c r="F37" s="30">
        <v>332</v>
      </c>
      <c r="G37" s="15">
        <v>7.7465277777777772E-2</v>
      </c>
      <c r="H37" s="16">
        <f>+(Totaal!J$1/G37)/24</f>
        <v>13.44688480502017</v>
      </c>
      <c r="I37" s="17">
        <f t="shared" si="0"/>
        <v>3.098611111111111E-3</v>
      </c>
      <c r="J37" s="17">
        <f t="shared" si="1"/>
        <v>1.5493055555555555E-2</v>
      </c>
    </row>
    <row r="38" spans="1:10" ht="15" x14ac:dyDescent="0.25">
      <c r="A38" s="8">
        <v>35</v>
      </c>
      <c r="B38" s="26" t="s">
        <v>401</v>
      </c>
      <c r="C38" s="23" t="s">
        <v>402</v>
      </c>
      <c r="D38" s="24" t="s">
        <v>32</v>
      </c>
      <c r="E38" s="25" t="s">
        <v>14</v>
      </c>
      <c r="F38" s="25">
        <v>88</v>
      </c>
      <c r="G38" s="9">
        <v>7.7523148148148147E-2</v>
      </c>
      <c r="H38" s="10">
        <f t="shared" ref="H38:H49" si="4">+(J$1/G38)/24</f>
        <v>13.436846819946252</v>
      </c>
      <c r="I38" s="11">
        <f t="shared" si="0"/>
        <v>3.1009259259259258E-3</v>
      </c>
      <c r="J38" s="11">
        <f t="shared" si="1"/>
        <v>1.5504629629629629E-2</v>
      </c>
    </row>
    <row r="39" spans="1:10" ht="15" x14ac:dyDescent="0.25">
      <c r="A39" s="14">
        <v>36</v>
      </c>
      <c r="B39" s="27" t="s">
        <v>406</v>
      </c>
      <c r="C39" s="28" t="s">
        <v>40</v>
      </c>
      <c r="D39" s="29" t="s">
        <v>35</v>
      </c>
      <c r="E39" s="30" t="s">
        <v>14</v>
      </c>
      <c r="F39" s="30">
        <v>372</v>
      </c>
      <c r="G39" s="15">
        <v>7.7696759259259257E-2</v>
      </c>
      <c r="H39" s="16">
        <f t="shared" si="4"/>
        <v>13.406822583047818</v>
      </c>
      <c r="I39" s="17">
        <f t="shared" si="0"/>
        <v>3.1078703703703702E-3</v>
      </c>
      <c r="J39" s="17">
        <f t="shared" si="1"/>
        <v>1.5539351851851851E-2</v>
      </c>
    </row>
    <row r="40" spans="1:10" ht="15" x14ac:dyDescent="0.25">
      <c r="A40" s="8">
        <v>37</v>
      </c>
      <c r="B40" s="26" t="s">
        <v>33</v>
      </c>
      <c r="C40" s="23" t="s">
        <v>34</v>
      </c>
      <c r="D40" s="24" t="s">
        <v>35</v>
      </c>
      <c r="E40" s="25" t="s">
        <v>14</v>
      </c>
      <c r="F40" s="25">
        <v>5</v>
      </c>
      <c r="G40" s="9">
        <v>7.7743055555555551E-2</v>
      </c>
      <c r="H40" s="10">
        <f t="shared" si="4"/>
        <v>13.398838767306835</v>
      </c>
      <c r="I40" s="11">
        <f t="shared" si="0"/>
        <v>3.1097222222222221E-3</v>
      </c>
      <c r="J40" s="11">
        <f t="shared" si="1"/>
        <v>1.554861111111111E-2</v>
      </c>
    </row>
    <row r="41" spans="1:10" ht="15" x14ac:dyDescent="0.25">
      <c r="A41" s="14">
        <v>38</v>
      </c>
      <c r="B41" s="27" t="s">
        <v>445</v>
      </c>
      <c r="C41" s="28" t="s">
        <v>25</v>
      </c>
      <c r="D41" s="29" t="s">
        <v>442</v>
      </c>
      <c r="E41" s="30" t="s">
        <v>14</v>
      </c>
      <c r="F41" s="30">
        <v>161</v>
      </c>
      <c r="G41" s="15">
        <v>7.784722222222222E-2</v>
      </c>
      <c r="H41" s="16">
        <f t="shared" si="4"/>
        <v>13.380909901873329</v>
      </c>
      <c r="I41" s="17">
        <f t="shared" si="0"/>
        <v>3.1138888888888883E-3</v>
      </c>
      <c r="J41" s="17">
        <f t="shared" si="1"/>
        <v>1.5569444444444441E-2</v>
      </c>
    </row>
    <row r="42" spans="1:10" ht="15" x14ac:dyDescent="0.25">
      <c r="A42" s="8">
        <v>39</v>
      </c>
      <c r="B42" s="26" t="s">
        <v>322</v>
      </c>
      <c r="C42" s="23" t="s">
        <v>55</v>
      </c>
      <c r="D42" s="24" t="s">
        <v>35</v>
      </c>
      <c r="E42" s="25" t="s">
        <v>14</v>
      </c>
      <c r="F42" s="25">
        <v>258</v>
      </c>
      <c r="G42" s="9">
        <v>7.8125E-2</v>
      </c>
      <c r="H42" s="10">
        <f t="shared" si="4"/>
        <v>13.333333333333334</v>
      </c>
      <c r="I42" s="11">
        <f t="shared" si="0"/>
        <v>3.1249999999999997E-3</v>
      </c>
      <c r="J42" s="11">
        <f t="shared" si="1"/>
        <v>1.5624999999999998E-2</v>
      </c>
    </row>
    <row r="43" spans="1:10" ht="15" x14ac:dyDescent="0.25">
      <c r="A43" s="14">
        <v>40</v>
      </c>
      <c r="B43" s="27" t="s">
        <v>306</v>
      </c>
      <c r="C43" s="28" t="s">
        <v>307</v>
      </c>
      <c r="D43" s="29" t="s">
        <v>35</v>
      </c>
      <c r="E43" s="30" t="s">
        <v>14</v>
      </c>
      <c r="F43" s="30">
        <v>245</v>
      </c>
      <c r="G43" s="15">
        <v>7.8263888888888897E-2</v>
      </c>
      <c r="H43" s="16">
        <f t="shared" si="4"/>
        <v>13.309671694764861</v>
      </c>
      <c r="I43" s="17">
        <f t="shared" si="0"/>
        <v>3.1305555555555561E-3</v>
      </c>
      <c r="J43" s="17">
        <f t="shared" si="1"/>
        <v>1.5652777777777779E-2</v>
      </c>
    </row>
    <row r="44" spans="1:10" ht="15" x14ac:dyDescent="0.25">
      <c r="A44" s="8">
        <v>41</v>
      </c>
      <c r="B44" s="26" t="s">
        <v>58</v>
      </c>
      <c r="C44" s="23" t="s">
        <v>34</v>
      </c>
      <c r="D44" s="24" t="s">
        <v>26</v>
      </c>
      <c r="E44" s="25" t="s">
        <v>14</v>
      </c>
      <c r="F44" s="25">
        <v>24</v>
      </c>
      <c r="G44" s="9">
        <v>7.8425925925925913E-2</v>
      </c>
      <c r="H44" s="10">
        <f t="shared" si="4"/>
        <v>13.282172373081465</v>
      </c>
      <c r="I44" s="11">
        <f t="shared" si="0"/>
        <v>3.1370370370370367E-3</v>
      </c>
      <c r="J44" s="11">
        <f t="shared" si="1"/>
        <v>1.5685185185185184E-2</v>
      </c>
    </row>
    <row r="45" spans="1:10" ht="15" x14ac:dyDescent="0.25">
      <c r="A45" s="14">
        <v>42</v>
      </c>
      <c r="B45" s="27" t="s">
        <v>234</v>
      </c>
      <c r="C45" s="28" t="s">
        <v>55</v>
      </c>
      <c r="D45" s="29" t="s">
        <v>35</v>
      </c>
      <c r="E45" s="30" t="s">
        <v>14</v>
      </c>
      <c r="F45" s="30">
        <v>177</v>
      </c>
      <c r="G45" s="15">
        <v>7.857638888888889E-2</v>
      </c>
      <c r="H45" s="16">
        <f t="shared" si="4"/>
        <v>13.256738842244808</v>
      </c>
      <c r="I45" s="17">
        <f t="shared" si="0"/>
        <v>3.1430555555555556E-3</v>
      </c>
      <c r="J45" s="17">
        <f t="shared" si="1"/>
        <v>1.5715277777777779E-2</v>
      </c>
    </row>
    <row r="46" spans="1:10" ht="15" x14ac:dyDescent="0.25">
      <c r="A46" s="8">
        <v>43</v>
      </c>
      <c r="B46" s="26" t="s">
        <v>285</v>
      </c>
      <c r="C46" s="23" t="s">
        <v>34</v>
      </c>
      <c r="D46" s="24" t="s">
        <v>32</v>
      </c>
      <c r="E46" s="25" t="s">
        <v>14</v>
      </c>
      <c r="F46" s="25">
        <v>224</v>
      </c>
      <c r="G46" s="9">
        <v>7.8981481481481486E-2</v>
      </c>
      <c r="H46" s="10">
        <f t="shared" si="4"/>
        <v>13.188745603751464</v>
      </c>
      <c r="I46" s="11">
        <f t="shared" si="0"/>
        <v>3.1592592592592597E-3</v>
      </c>
      <c r="J46" s="11">
        <f t="shared" si="1"/>
        <v>1.5796296296296298E-2</v>
      </c>
    </row>
    <row r="47" spans="1:10" ht="15" x14ac:dyDescent="0.25">
      <c r="A47" s="14">
        <v>44</v>
      </c>
      <c r="B47" s="27" t="s">
        <v>269</v>
      </c>
      <c r="C47" s="28" t="s">
        <v>270</v>
      </c>
      <c r="D47" s="29" t="s">
        <v>35</v>
      </c>
      <c r="E47" s="30" t="s">
        <v>14</v>
      </c>
      <c r="F47" s="30">
        <v>211</v>
      </c>
      <c r="G47" s="15">
        <v>7.9039351851851861E-2</v>
      </c>
      <c r="H47" s="16">
        <f t="shared" si="4"/>
        <v>13.179089178503439</v>
      </c>
      <c r="I47" s="17">
        <f t="shared" si="0"/>
        <v>3.1615740740740749E-3</v>
      </c>
      <c r="J47" s="17">
        <f t="shared" si="1"/>
        <v>1.5807870370370375E-2</v>
      </c>
    </row>
    <row r="48" spans="1:10" ht="15" x14ac:dyDescent="0.25">
      <c r="A48" s="8">
        <v>45</v>
      </c>
      <c r="B48" s="26" t="s">
        <v>451</v>
      </c>
      <c r="C48" s="23" t="s">
        <v>42</v>
      </c>
      <c r="D48" s="24" t="s">
        <v>35</v>
      </c>
      <c r="E48" s="25" t="s">
        <v>14</v>
      </c>
      <c r="F48" s="25">
        <v>17</v>
      </c>
      <c r="G48" s="9">
        <v>7.9085648148148155E-2</v>
      </c>
      <c r="H48" s="10">
        <f t="shared" si="4"/>
        <v>13.171374213376261</v>
      </c>
      <c r="I48" s="11">
        <f t="shared" si="0"/>
        <v>3.1634259259259259E-3</v>
      </c>
      <c r="J48" s="11">
        <f t="shared" si="1"/>
        <v>1.5817129629629629E-2</v>
      </c>
    </row>
    <row r="49" spans="1:10" ht="15" x14ac:dyDescent="0.25">
      <c r="A49" s="14">
        <v>46</v>
      </c>
      <c r="B49" s="27" t="s">
        <v>308</v>
      </c>
      <c r="C49" s="28" t="s">
        <v>25</v>
      </c>
      <c r="D49" s="29" t="s">
        <v>32</v>
      </c>
      <c r="E49" s="30" t="s">
        <v>14</v>
      </c>
      <c r="F49" s="30">
        <v>246</v>
      </c>
      <c r="G49" s="15">
        <v>7.918981481481481E-2</v>
      </c>
      <c r="H49" s="16">
        <f t="shared" si="4"/>
        <v>13.154048523823443</v>
      </c>
      <c r="I49" s="17">
        <f t="shared" si="0"/>
        <v>3.1675925925925929E-3</v>
      </c>
      <c r="J49" s="17">
        <f t="shared" si="1"/>
        <v>1.5837962962962963E-2</v>
      </c>
    </row>
    <row r="50" spans="1:10" ht="15" x14ac:dyDescent="0.25">
      <c r="A50" s="8">
        <v>47</v>
      </c>
      <c r="B50" s="26" t="s">
        <v>408</v>
      </c>
      <c r="C50" s="23" t="s">
        <v>82</v>
      </c>
      <c r="D50" s="24" t="s">
        <v>35</v>
      </c>
      <c r="E50" s="25" t="s">
        <v>15</v>
      </c>
      <c r="F50" s="25">
        <v>334</v>
      </c>
      <c r="G50" s="9">
        <v>7.9224537037037038E-2</v>
      </c>
      <c r="H50" s="10">
        <f>+(Totaal!J$1/G50)/24</f>
        <v>13.148283418553689</v>
      </c>
      <c r="I50" s="11">
        <f t="shared" si="0"/>
        <v>3.1689814814814814E-3</v>
      </c>
      <c r="J50" s="11">
        <f t="shared" si="1"/>
        <v>1.5844907407407408E-2</v>
      </c>
    </row>
    <row r="51" spans="1:10" ht="15" x14ac:dyDescent="0.25">
      <c r="A51" s="14">
        <v>48</v>
      </c>
      <c r="B51" s="27" t="s">
        <v>291</v>
      </c>
      <c r="C51" s="28" t="s">
        <v>82</v>
      </c>
      <c r="D51" s="29" t="s">
        <v>32</v>
      </c>
      <c r="E51" s="30" t="s">
        <v>14</v>
      </c>
      <c r="F51" s="30">
        <v>231</v>
      </c>
      <c r="G51" s="15">
        <v>7.9490740740740737E-2</v>
      </c>
      <c r="H51" s="16">
        <f>+(J$1/G51)/24</f>
        <v>13.104251601630752</v>
      </c>
      <c r="I51" s="17">
        <f t="shared" si="0"/>
        <v>3.1796296296296295E-3</v>
      </c>
      <c r="J51" s="17">
        <f t="shared" si="1"/>
        <v>1.5898148148148147E-2</v>
      </c>
    </row>
    <row r="52" spans="1:10" ht="15" x14ac:dyDescent="0.25">
      <c r="A52" s="8">
        <v>49</v>
      </c>
      <c r="B52" s="26" t="s">
        <v>77</v>
      </c>
      <c r="C52" s="23" t="s">
        <v>78</v>
      </c>
      <c r="D52" s="24" t="s">
        <v>35</v>
      </c>
      <c r="E52" s="25" t="s">
        <v>14</v>
      </c>
      <c r="F52" s="25">
        <v>41</v>
      </c>
      <c r="G52" s="9">
        <v>7.9606481481481486E-2</v>
      </c>
      <c r="H52" s="10">
        <f>+(J$1/G52)/24</f>
        <v>13.085199185809827</v>
      </c>
      <c r="I52" s="11">
        <f t="shared" si="0"/>
        <v>3.1842592592592595E-3</v>
      </c>
      <c r="J52" s="11">
        <f t="shared" si="1"/>
        <v>1.5921296296296298E-2</v>
      </c>
    </row>
    <row r="53" spans="1:10" ht="15" x14ac:dyDescent="0.25">
      <c r="A53" s="14">
        <v>50</v>
      </c>
      <c r="B53" s="27" t="s">
        <v>346</v>
      </c>
      <c r="C53" s="28" t="s">
        <v>131</v>
      </c>
      <c r="D53" s="29" t="s">
        <v>32</v>
      </c>
      <c r="E53" s="30" t="s">
        <v>14</v>
      </c>
      <c r="F53" s="30">
        <v>277</v>
      </c>
      <c r="G53" s="15">
        <v>7.9675925925925928E-2</v>
      </c>
      <c r="H53" s="16">
        <f>+(Totaal!J$1/G53)/24</f>
        <v>13.073794305636257</v>
      </c>
      <c r="I53" s="17">
        <f t="shared" si="0"/>
        <v>3.1870370370370373E-3</v>
      </c>
      <c r="J53" s="17">
        <f t="shared" si="1"/>
        <v>1.5935185185185188E-2</v>
      </c>
    </row>
    <row r="54" spans="1:10" ht="15" x14ac:dyDescent="0.25">
      <c r="A54" s="8">
        <v>51</v>
      </c>
      <c r="B54" s="26" t="s">
        <v>229</v>
      </c>
      <c r="C54" s="23" t="s">
        <v>45</v>
      </c>
      <c r="D54" s="24" t="s">
        <v>32</v>
      </c>
      <c r="E54" s="25" t="s">
        <v>14</v>
      </c>
      <c r="F54" s="25">
        <v>172</v>
      </c>
      <c r="G54" s="9">
        <v>7.9745370370370369E-2</v>
      </c>
      <c r="H54" s="10">
        <f>+(Totaal!J$1/G54)/24</f>
        <v>13.062409288824384</v>
      </c>
      <c r="I54" s="11">
        <f t="shared" si="0"/>
        <v>3.189814814814815E-3</v>
      </c>
      <c r="J54" s="11">
        <f t="shared" si="1"/>
        <v>1.5949074074074074E-2</v>
      </c>
    </row>
    <row r="55" spans="1:10" ht="15" x14ac:dyDescent="0.25">
      <c r="A55" s="14">
        <v>52</v>
      </c>
      <c r="B55" s="27" t="s">
        <v>258</v>
      </c>
      <c r="C55" s="28" t="s">
        <v>25</v>
      </c>
      <c r="D55" s="29" t="s">
        <v>35</v>
      </c>
      <c r="E55" s="30" t="s">
        <v>16</v>
      </c>
      <c r="F55" s="30">
        <v>200</v>
      </c>
      <c r="G55" s="15">
        <v>7.9849537037037038E-2</v>
      </c>
      <c r="H55" s="16">
        <f>+(J$1/G55)/24</f>
        <v>13.045368894042616</v>
      </c>
      <c r="I55" s="17">
        <f t="shared" si="0"/>
        <v>3.1939814814814812E-3</v>
      </c>
      <c r="J55" s="17">
        <f t="shared" si="1"/>
        <v>1.5969907407407405E-2</v>
      </c>
    </row>
    <row r="56" spans="1:10" ht="15" x14ac:dyDescent="0.25">
      <c r="A56" s="8">
        <v>53</v>
      </c>
      <c r="B56" s="26" t="s">
        <v>144</v>
      </c>
      <c r="C56" s="23" t="s">
        <v>40</v>
      </c>
      <c r="D56" s="24" t="s">
        <v>35</v>
      </c>
      <c r="E56" s="25" t="s">
        <v>14</v>
      </c>
      <c r="F56" s="25">
        <v>94</v>
      </c>
      <c r="G56" s="9">
        <v>7.9965277777777774E-2</v>
      </c>
      <c r="H56" s="10">
        <f>+(J$1/G56)/24</f>
        <v>13.026487190620928</v>
      </c>
      <c r="I56" s="11">
        <f t="shared" si="0"/>
        <v>3.1986111111111117E-3</v>
      </c>
      <c r="J56" s="11">
        <f t="shared" si="1"/>
        <v>1.5993055555555559E-2</v>
      </c>
    </row>
    <row r="57" spans="1:10" ht="15" x14ac:dyDescent="0.25">
      <c r="A57" s="14">
        <v>54</v>
      </c>
      <c r="B57" s="27" t="s">
        <v>288</v>
      </c>
      <c r="C57" s="28" t="s">
        <v>57</v>
      </c>
      <c r="D57" s="29" t="s">
        <v>32</v>
      </c>
      <c r="E57" s="30" t="s">
        <v>14</v>
      </c>
      <c r="F57" s="30">
        <v>228</v>
      </c>
      <c r="G57" s="15">
        <v>8.0023148148148149E-2</v>
      </c>
      <c r="H57" s="16">
        <f>+(Totaal!J$1/G57)/24</f>
        <v>13.017066820943015</v>
      </c>
      <c r="I57" s="17">
        <f t="shared" si="0"/>
        <v>3.2009259259259261E-3</v>
      </c>
      <c r="J57" s="17">
        <f t="shared" si="1"/>
        <v>1.6004629629629629E-2</v>
      </c>
    </row>
    <row r="58" spans="1:10" ht="15" x14ac:dyDescent="0.25">
      <c r="A58" s="8">
        <v>55</v>
      </c>
      <c r="B58" s="26" t="s">
        <v>417</v>
      </c>
      <c r="C58" s="23" t="s">
        <v>99</v>
      </c>
      <c r="D58" s="24" t="s">
        <v>11</v>
      </c>
      <c r="E58" s="25" t="s">
        <v>14</v>
      </c>
      <c r="F58" s="25">
        <v>343</v>
      </c>
      <c r="G58" s="9">
        <v>8.0057870370370363E-2</v>
      </c>
      <c r="H58" s="10">
        <f>+(J$1/G58)/24</f>
        <v>13.011421136330782</v>
      </c>
      <c r="I58" s="11">
        <f t="shared" si="0"/>
        <v>3.2023148148148141E-3</v>
      </c>
      <c r="J58" s="11">
        <f t="shared" si="1"/>
        <v>1.601157407407407E-2</v>
      </c>
    </row>
    <row r="59" spans="1:10" ht="15" x14ac:dyDescent="0.25">
      <c r="A59" s="14">
        <v>56</v>
      </c>
      <c r="B59" s="27" t="s">
        <v>287</v>
      </c>
      <c r="C59" s="28" t="s">
        <v>140</v>
      </c>
      <c r="D59" s="29" t="s">
        <v>35</v>
      </c>
      <c r="E59" s="30" t="s">
        <v>14</v>
      </c>
      <c r="F59" s="30">
        <v>227</v>
      </c>
      <c r="G59" s="15">
        <v>8.0150462962962965E-2</v>
      </c>
      <c r="H59" s="16">
        <f>+(J$1/G59)/24</f>
        <v>12.996389891696751</v>
      </c>
      <c r="I59" s="17">
        <f t="shared" si="0"/>
        <v>3.2060185185185182E-3</v>
      </c>
      <c r="J59" s="17">
        <f t="shared" si="1"/>
        <v>1.6030092592592592E-2</v>
      </c>
    </row>
    <row r="60" spans="1:10" ht="15" x14ac:dyDescent="0.25">
      <c r="A60" s="8">
        <v>57</v>
      </c>
      <c r="B60" s="26" t="s">
        <v>67</v>
      </c>
      <c r="C60" s="23" t="s">
        <v>34</v>
      </c>
      <c r="D60" s="24" t="s">
        <v>26</v>
      </c>
      <c r="E60" s="25" t="s">
        <v>14</v>
      </c>
      <c r="F60" s="25">
        <v>32</v>
      </c>
      <c r="G60" s="9">
        <v>8.0289351851851862E-2</v>
      </c>
      <c r="H60" s="10">
        <f>+(J$1/G60)/24</f>
        <v>12.973908029407523</v>
      </c>
      <c r="I60" s="11">
        <f t="shared" si="0"/>
        <v>3.2115740740740746E-3</v>
      </c>
      <c r="J60" s="11">
        <f t="shared" si="1"/>
        <v>1.6057870370370372E-2</v>
      </c>
    </row>
    <row r="61" spans="1:10" ht="15" x14ac:dyDescent="0.25">
      <c r="A61" s="14">
        <v>58</v>
      </c>
      <c r="B61" s="27" t="s">
        <v>164</v>
      </c>
      <c r="C61" s="28" t="s">
        <v>13</v>
      </c>
      <c r="D61" s="29" t="s">
        <v>32</v>
      </c>
      <c r="E61" s="30" t="s">
        <v>14</v>
      </c>
      <c r="F61" s="30">
        <v>110</v>
      </c>
      <c r="G61" s="15">
        <v>8.037037037037037E-2</v>
      </c>
      <c r="H61" s="16">
        <f>+(J$1/G61)/24</f>
        <v>12.960829493087559</v>
      </c>
      <c r="I61" s="17">
        <f t="shared" si="0"/>
        <v>3.2148148148148144E-3</v>
      </c>
      <c r="J61" s="17">
        <f t="shared" si="1"/>
        <v>1.6074074074074074E-2</v>
      </c>
    </row>
    <row r="62" spans="1:10" ht="15" x14ac:dyDescent="0.25">
      <c r="A62" s="8">
        <v>59</v>
      </c>
      <c r="B62" s="26" t="s">
        <v>212</v>
      </c>
      <c r="C62" s="23" t="s">
        <v>25</v>
      </c>
      <c r="D62" s="24" t="s">
        <v>32</v>
      </c>
      <c r="E62" s="25" t="s">
        <v>14</v>
      </c>
      <c r="F62" s="25">
        <v>153</v>
      </c>
      <c r="G62" s="9">
        <v>8.0393518518518517E-2</v>
      </c>
      <c r="H62" s="10">
        <f>+(J$1/G62)/24</f>
        <v>12.95709761013533</v>
      </c>
      <c r="I62" s="11">
        <f t="shared" si="0"/>
        <v>3.2157407407407408E-3</v>
      </c>
      <c r="J62" s="11">
        <f t="shared" si="1"/>
        <v>1.6078703703703703E-2</v>
      </c>
    </row>
    <row r="63" spans="1:10" ht="15" x14ac:dyDescent="0.25">
      <c r="A63" s="14">
        <v>60</v>
      </c>
      <c r="B63" s="27" t="s">
        <v>274</v>
      </c>
      <c r="C63" s="28" t="s">
        <v>28</v>
      </c>
      <c r="D63" s="29" t="s">
        <v>32</v>
      </c>
      <c r="E63" s="30" t="s">
        <v>14</v>
      </c>
      <c r="F63" s="30">
        <v>215</v>
      </c>
      <c r="G63" s="15">
        <v>8.0416666666666664E-2</v>
      </c>
      <c r="H63" s="16">
        <f>+(Totaal!J$1/G63)/24</f>
        <v>12.95336787564767</v>
      </c>
      <c r="I63" s="17">
        <f t="shared" si="0"/>
        <v>3.2166666666666663E-3</v>
      </c>
      <c r="J63" s="17">
        <f t="shared" si="1"/>
        <v>1.6083333333333331E-2</v>
      </c>
    </row>
    <row r="64" spans="1:10" ht="15" x14ac:dyDescent="0.25">
      <c r="A64" s="8">
        <v>61</v>
      </c>
      <c r="B64" s="26" t="s">
        <v>226</v>
      </c>
      <c r="C64" s="23" t="s">
        <v>45</v>
      </c>
      <c r="D64" s="24" t="s">
        <v>32</v>
      </c>
      <c r="E64" s="25" t="s">
        <v>14</v>
      </c>
      <c r="F64" s="25">
        <v>168</v>
      </c>
      <c r="G64" s="9">
        <v>8.0659722222222216E-2</v>
      </c>
      <c r="H64" s="10">
        <f>+(J$1/G64)/24</f>
        <v>12.914334911752045</v>
      </c>
      <c r="I64" s="11">
        <f t="shared" si="0"/>
        <v>3.2263888888888893E-3</v>
      </c>
      <c r="J64" s="11">
        <f t="shared" si="1"/>
        <v>1.6131944444444445E-2</v>
      </c>
    </row>
    <row r="65" spans="1:10" ht="15" x14ac:dyDescent="0.25">
      <c r="A65" s="14">
        <v>62</v>
      </c>
      <c r="B65" s="27" t="s">
        <v>208</v>
      </c>
      <c r="C65" s="28" t="s">
        <v>55</v>
      </c>
      <c r="D65" s="29" t="s">
        <v>26</v>
      </c>
      <c r="E65" s="30" t="s">
        <v>14</v>
      </c>
      <c r="F65" s="30">
        <v>150</v>
      </c>
      <c r="G65" s="15">
        <v>8.0949074074074076E-2</v>
      </c>
      <c r="H65" s="16">
        <f>+(J$1/G65)/24</f>
        <v>12.868172719473835</v>
      </c>
      <c r="I65" s="17">
        <f t="shared" si="0"/>
        <v>3.2379629629629629E-3</v>
      </c>
      <c r="J65" s="17">
        <f t="shared" si="1"/>
        <v>1.6189814814814813E-2</v>
      </c>
    </row>
    <row r="66" spans="1:10" ht="15" x14ac:dyDescent="0.25">
      <c r="A66" s="8">
        <v>63</v>
      </c>
      <c r="B66" s="26" t="s">
        <v>357</v>
      </c>
      <c r="C66" s="23" t="s">
        <v>96</v>
      </c>
      <c r="D66" s="24" t="s">
        <v>26</v>
      </c>
      <c r="E66" s="25" t="s">
        <v>14</v>
      </c>
      <c r="F66" s="25">
        <v>287</v>
      </c>
      <c r="G66" s="9">
        <v>8.0972222222222223E-2</v>
      </c>
      <c r="H66" s="10">
        <f>+(J$1/G66)/24</f>
        <v>12.864493996569466</v>
      </c>
      <c r="I66" s="11">
        <f t="shared" si="0"/>
        <v>3.2388888888888897E-3</v>
      </c>
      <c r="J66" s="11">
        <f t="shared" si="1"/>
        <v>1.6194444444444449E-2</v>
      </c>
    </row>
    <row r="67" spans="1:10" ht="15" x14ac:dyDescent="0.25">
      <c r="A67" s="14">
        <v>64</v>
      </c>
      <c r="B67" s="27" t="s">
        <v>449</v>
      </c>
      <c r="C67" s="28" t="s">
        <v>45</v>
      </c>
      <c r="D67" s="29" t="s">
        <v>442</v>
      </c>
      <c r="E67" s="30" t="s">
        <v>14</v>
      </c>
      <c r="F67" s="30">
        <v>326</v>
      </c>
      <c r="G67" s="15">
        <v>8.1180555555555547E-2</v>
      </c>
      <c r="H67" s="16">
        <f>+(Totaal!J$1/G67)/24</f>
        <v>12.831479897348162</v>
      </c>
      <c r="I67" s="17">
        <f t="shared" si="0"/>
        <v>3.2472222222222221E-3</v>
      </c>
      <c r="J67" s="17">
        <f t="shared" si="1"/>
        <v>1.6236111111111111E-2</v>
      </c>
    </row>
    <row r="68" spans="1:10" ht="15" x14ac:dyDescent="0.25">
      <c r="A68" s="8">
        <v>65</v>
      </c>
      <c r="B68" s="26" t="s">
        <v>153</v>
      </c>
      <c r="C68" s="23" t="s">
        <v>131</v>
      </c>
      <c r="D68" s="24" t="s">
        <v>26</v>
      </c>
      <c r="E68" s="25" t="s">
        <v>14</v>
      </c>
      <c r="F68" s="25">
        <v>102</v>
      </c>
      <c r="G68" s="9">
        <v>8.1203703703703708E-2</v>
      </c>
      <c r="H68" s="10">
        <f>+(Totaal!J$1/G68)/24</f>
        <v>12.827822120866591</v>
      </c>
      <c r="I68" s="11">
        <f t="shared" ref="I68:I131" si="5">1/+H68/24</f>
        <v>3.248148148148148E-3</v>
      </c>
      <c r="J68" s="11">
        <f t="shared" ref="J68:J131" si="6">5*I68</f>
        <v>1.624074074074074E-2</v>
      </c>
    </row>
    <row r="69" spans="1:10" ht="15" x14ac:dyDescent="0.25">
      <c r="A69" s="14">
        <v>66</v>
      </c>
      <c r="B69" s="27" t="s">
        <v>115</v>
      </c>
      <c r="C69" s="28" t="s">
        <v>34</v>
      </c>
      <c r="D69" s="29" t="s">
        <v>26</v>
      </c>
      <c r="E69" s="30" t="s">
        <v>14</v>
      </c>
      <c r="F69" s="30">
        <v>365</v>
      </c>
      <c r="G69" s="15">
        <v>8.1354166666666672E-2</v>
      </c>
      <c r="H69" s="16">
        <f>+(J$1/G69)/24</f>
        <v>12.804097311139564</v>
      </c>
      <c r="I69" s="17">
        <f t="shared" si="5"/>
        <v>3.2541666666666669E-3</v>
      </c>
      <c r="J69" s="17">
        <f t="shared" si="6"/>
        <v>1.6270833333333335E-2</v>
      </c>
    </row>
    <row r="70" spans="1:10" ht="15" x14ac:dyDescent="0.25">
      <c r="A70" s="8">
        <v>67</v>
      </c>
      <c r="B70" s="26" t="s">
        <v>119</v>
      </c>
      <c r="C70" s="23" t="s">
        <v>28</v>
      </c>
      <c r="D70" s="24" t="s">
        <v>32</v>
      </c>
      <c r="E70" s="25" t="s">
        <v>14</v>
      </c>
      <c r="F70" s="25">
        <v>73</v>
      </c>
      <c r="G70" s="9">
        <v>8.144675925925926E-2</v>
      </c>
      <c r="H70" s="10">
        <f>+(J$1/G70)/24</f>
        <v>12.789540997584197</v>
      </c>
      <c r="I70" s="11">
        <f t="shared" si="5"/>
        <v>3.2578703703703706E-3</v>
      </c>
      <c r="J70" s="11">
        <f t="shared" si="6"/>
        <v>1.6289351851851853E-2</v>
      </c>
    </row>
    <row r="71" spans="1:10" ht="15" x14ac:dyDescent="0.25">
      <c r="A71" s="14">
        <v>68</v>
      </c>
      <c r="B71" s="27" t="s">
        <v>428</v>
      </c>
      <c r="C71" s="28" t="s">
        <v>25</v>
      </c>
      <c r="D71" s="29" t="s">
        <v>35</v>
      </c>
      <c r="E71" s="30" t="s">
        <v>14</v>
      </c>
      <c r="F71" s="30">
        <v>352</v>
      </c>
      <c r="G71" s="15">
        <v>8.1562499999999996E-2</v>
      </c>
      <c r="H71" s="16">
        <f>+(J$1/G71)/24</f>
        <v>12.771392081736911</v>
      </c>
      <c r="I71" s="17">
        <f t="shared" si="5"/>
        <v>3.2624999999999998E-3</v>
      </c>
      <c r="J71" s="17">
        <f t="shared" si="6"/>
        <v>1.6312500000000001E-2</v>
      </c>
    </row>
    <row r="72" spans="1:10" ht="15" x14ac:dyDescent="0.25">
      <c r="A72" s="8">
        <v>69</v>
      </c>
      <c r="B72" s="26" t="s">
        <v>383</v>
      </c>
      <c r="C72" s="23" t="s">
        <v>55</v>
      </c>
      <c r="D72" s="24" t="s">
        <v>35</v>
      </c>
      <c r="E72" s="25" t="s">
        <v>14</v>
      </c>
      <c r="F72" s="25">
        <v>311</v>
      </c>
      <c r="G72" s="9">
        <v>8.1666666666666665E-2</v>
      </c>
      <c r="H72" s="10">
        <f>+(Totaal!J$1/G72)/24</f>
        <v>12.755102040816327</v>
      </c>
      <c r="I72" s="11">
        <f t="shared" si="5"/>
        <v>3.2666666666666664E-3</v>
      </c>
      <c r="J72" s="11">
        <f t="shared" si="6"/>
        <v>1.6333333333333332E-2</v>
      </c>
    </row>
    <row r="73" spans="1:10" ht="15" x14ac:dyDescent="0.25">
      <c r="A73" s="14">
        <v>70</v>
      </c>
      <c r="B73" s="27" t="s">
        <v>60</v>
      </c>
      <c r="C73" s="28" t="s">
        <v>25</v>
      </c>
      <c r="D73" s="29" t="s">
        <v>26</v>
      </c>
      <c r="E73" s="30" t="s">
        <v>14</v>
      </c>
      <c r="F73" s="30">
        <v>27</v>
      </c>
      <c r="G73" s="15">
        <v>8.172453703703704E-2</v>
      </c>
      <c r="H73" s="16">
        <f>+(J$1/G73)/24</f>
        <v>12.746069961761791</v>
      </c>
      <c r="I73" s="17">
        <f t="shared" si="5"/>
        <v>3.2689814814814817E-3</v>
      </c>
      <c r="J73" s="17">
        <f t="shared" si="6"/>
        <v>1.6344907407407409E-2</v>
      </c>
    </row>
    <row r="74" spans="1:10" ht="15" x14ac:dyDescent="0.25">
      <c r="A74" s="8">
        <v>71</v>
      </c>
      <c r="B74" s="26" t="s">
        <v>219</v>
      </c>
      <c r="C74" s="23" t="s">
        <v>45</v>
      </c>
      <c r="D74" s="24" t="s">
        <v>35</v>
      </c>
      <c r="E74" s="25" t="s">
        <v>15</v>
      </c>
      <c r="F74" s="25">
        <v>160</v>
      </c>
      <c r="G74" s="9">
        <v>8.189814814814815E-2</v>
      </c>
      <c r="H74" s="10">
        <f>+(Totaal!J$1/G74)/24</f>
        <v>12.719050310910118</v>
      </c>
      <c r="I74" s="11">
        <f t="shared" si="5"/>
        <v>3.2759259259259256E-3</v>
      </c>
      <c r="J74" s="11">
        <f t="shared" si="6"/>
        <v>1.6379629629629629E-2</v>
      </c>
    </row>
    <row r="75" spans="1:10" ht="15" x14ac:dyDescent="0.25">
      <c r="A75" s="14">
        <v>72</v>
      </c>
      <c r="B75" s="27" t="s">
        <v>335</v>
      </c>
      <c r="C75" s="28" t="s">
        <v>42</v>
      </c>
      <c r="D75" s="29" t="s">
        <v>32</v>
      </c>
      <c r="E75" s="30" t="s">
        <v>15</v>
      </c>
      <c r="F75" s="30">
        <v>268</v>
      </c>
      <c r="G75" s="15">
        <v>8.2118055555555555E-2</v>
      </c>
      <c r="H75" s="16">
        <f>+(J$1/G75)/24</f>
        <v>12.684989429175475</v>
      </c>
      <c r="I75" s="17">
        <f t="shared" si="5"/>
        <v>3.2847222222222223E-3</v>
      </c>
      <c r="J75" s="17">
        <f t="shared" si="6"/>
        <v>1.6423611111111111E-2</v>
      </c>
    </row>
    <row r="76" spans="1:10" ht="15" x14ac:dyDescent="0.25">
      <c r="A76" s="8">
        <v>73</v>
      </c>
      <c r="B76" s="26" t="s">
        <v>183</v>
      </c>
      <c r="C76" s="23" t="s">
        <v>82</v>
      </c>
      <c r="D76" s="24" t="s">
        <v>26</v>
      </c>
      <c r="E76" s="25" t="s">
        <v>14</v>
      </c>
      <c r="F76" s="25">
        <v>374</v>
      </c>
      <c r="G76" s="9">
        <v>8.2141203703703702E-2</v>
      </c>
      <c r="H76" s="10">
        <f>+(J$1/G76)/24</f>
        <v>12.68141468226011</v>
      </c>
      <c r="I76" s="11">
        <f t="shared" si="5"/>
        <v>3.2856481481481482E-3</v>
      </c>
      <c r="J76" s="11">
        <f t="shared" si="6"/>
        <v>1.642824074074074E-2</v>
      </c>
    </row>
    <row r="77" spans="1:10" ht="15" x14ac:dyDescent="0.25">
      <c r="A77" s="14">
        <v>74</v>
      </c>
      <c r="B77" s="27" t="s">
        <v>420</v>
      </c>
      <c r="C77" s="28" t="s">
        <v>34</v>
      </c>
      <c r="D77" s="29" t="s">
        <v>32</v>
      </c>
      <c r="E77" s="30" t="s">
        <v>14</v>
      </c>
      <c r="F77" s="30">
        <v>346</v>
      </c>
      <c r="G77" s="15">
        <v>8.222222222222221E-2</v>
      </c>
      <c r="H77" s="16">
        <f>+(Totaal!J$1/G77)/24</f>
        <v>12.668918918918921</v>
      </c>
      <c r="I77" s="17">
        <f t="shared" si="5"/>
        <v>3.2888888888888881E-3</v>
      </c>
      <c r="J77" s="17">
        <f t="shared" si="6"/>
        <v>1.6444444444444442E-2</v>
      </c>
    </row>
    <row r="78" spans="1:10" ht="15" x14ac:dyDescent="0.25">
      <c r="A78" s="8">
        <v>75</v>
      </c>
      <c r="B78" s="26" t="s">
        <v>444</v>
      </c>
      <c r="C78" s="23" t="s">
        <v>99</v>
      </c>
      <c r="D78" s="24" t="s">
        <v>442</v>
      </c>
      <c r="E78" s="25" t="s">
        <v>14</v>
      </c>
      <c r="F78" s="25">
        <v>149</v>
      </c>
      <c r="G78" s="9">
        <v>8.2256944444444438E-2</v>
      </c>
      <c r="H78" s="10">
        <f>+(J$1/G78)/24</f>
        <v>12.66357112705783</v>
      </c>
      <c r="I78" s="11">
        <f t="shared" si="5"/>
        <v>3.2902777777777778E-3</v>
      </c>
      <c r="J78" s="11">
        <f t="shared" si="6"/>
        <v>1.645138888888889E-2</v>
      </c>
    </row>
    <row r="79" spans="1:10" ht="15" x14ac:dyDescent="0.25">
      <c r="A79" s="14">
        <v>76</v>
      </c>
      <c r="B79" s="27" t="s">
        <v>177</v>
      </c>
      <c r="C79" s="28" t="s">
        <v>40</v>
      </c>
      <c r="D79" s="29" t="s">
        <v>26</v>
      </c>
      <c r="E79" s="30" t="s">
        <v>14</v>
      </c>
      <c r="F79" s="30">
        <v>87</v>
      </c>
      <c r="G79" s="15">
        <v>8.2303240740740746E-2</v>
      </c>
      <c r="H79" s="16">
        <f>+(Totaal!J$1/G79)/24</f>
        <v>12.656447756996203</v>
      </c>
      <c r="I79" s="17">
        <f t="shared" si="5"/>
        <v>3.2921296296296297E-3</v>
      </c>
      <c r="J79" s="17">
        <f t="shared" si="6"/>
        <v>1.6460648148148148E-2</v>
      </c>
    </row>
    <row r="80" spans="1:10" ht="15" x14ac:dyDescent="0.25">
      <c r="A80" s="8">
        <v>77</v>
      </c>
      <c r="B80" s="26" t="s">
        <v>305</v>
      </c>
      <c r="C80" s="23" t="s">
        <v>25</v>
      </c>
      <c r="D80" s="24" t="s">
        <v>35</v>
      </c>
      <c r="E80" s="25" t="s">
        <v>14</v>
      </c>
      <c r="F80" s="25">
        <v>244</v>
      </c>
      <c r="G80" s="9">
        <v>8.2372685185185188E-2</v>
      </c>
      <c r="H80" s="10">
        <f>+(J$1/G80)/24</f>
        <v>12.645777715329492</v>
      </c>
      <c r="I80" s="11">
        <f t="shared" si="5"/>
        <v>3.2949074074074074E-3</v>
      </c>
      <c r="J80" s="11">
        <f t="shared" si="6"/>
        <v>1.6474537037037038E-2</v>
      </c>
    </row>
    <row r="81" spans="1:10" ht="15" x14ac:dyDescent="0.25">
      <c r="A81" s="14">
        <v>78</v>
      </c>
      <c r="B81" s="27" t="s">
        <v>318</v>
      </c>
      <c r="C81" s="28" t="s">
        <v>42</v>
      </c>
      <c r="D81" s="29" t="s">
        <v>35</v>
      </c>
      <c r="E81" s="30" t="s">
        <v>15</v>
      </c>
      <c r="F81" s="30">
        <v>363</v>
      </c>
      <c r="G81" s="15">
        <v>8.2939814814814813E-2</v>
      </c>
      <c r="H81" s="16">
        <f>+(Totaal!J$1/G81)/24</f>
        <v>12.559307842590009</v>
      </c>
      <c r="I81" s="17">
        <f t="shared" si="5"/>
        <v>3.3175925925925925E-3</v>
      </c>
      <c r="J81" s="17">
        <f t="shared" si="6"/>
        <v>1.6587962962962964E-2</v>
      </c>
    </row>
    <row r="82" spans="1:10" ht="15" x14ac:dyDescent="0.25">
      <c r="A82" s="8">
        <v>79</v>
      </c>
      <c r="B82" s="26" t="s">
        <v>137</v>
      </c>
      <c r="C82" s="23" t="s">
        <v>34</v>
      </c>
      <c r="D82" s="24" t="s">
        <v>32</v>
      </c>
      <c r="E82" s="25" t="s">
        <v>14</v>
      </c>
      <c r="F82" s="25">
        <v>89</v>
      </c>
      <c r="G82" s="9">
        <v>8.3009259259259269E-2</v>
      </c>
      <c r="H82" s="10">
        <f t="shared" ref="H82:H89" si="7">+(J$1/G82)/24</f>
        <v>12.548800892359173</v>
      </c>
      <c r="I82" s="11">
        <f t="shared" si="5"/>
        <v>3.3203703703703707E-3</v>
      </c>
      <c r="J82" s="11">
        <f t="shared" si="6"/>
        <v>1.6601851851851854E-2</v>
      </c>
    </row>
    <row r="83" spans="1:10" ht="15" x14ac:dyDescent="0.25">
      <c r="A83" s="14">
        <v>80</v>
      </c>
      <c r="B83" s="27" t="s">
        <v>390</v>
      </c>
      <c r="C83" s="28" t="s">
        <v>34</v>
      </c>
      <c r="D83" s="29" t="s">
        <v>26</v>
      </c>
      <c r="E83" s="30" t="s">
        <v>14</v>
      </c>
      <c r="F83" s="30">
        <v>318</v>
      </c>
      <c r="G83" s="15">
        <v>8.3252314814814821E-2</v>
      </c>
      <c r="H83" s="16">
        <f t="shared" si="7"/>
        <v>12.512164604476574</v>
      </c>
      <c r="I83" s="17">
        <f t="shared" si="5"/>
        <v>3.3300925925925928E-3</v>
      </c>
      <c r="J83" s="17">
        <f t="shared" si="6"/>
        <v>1.6650462962962964E-2</v>
      </c>
    </row>
    <row r="84" spans="1:10" ht="15" x14ac:dyDescent="0.25">
      <c r="A84" s="8">
        <v>81</v>
      </c>
      <c r="B84" s="26" t="s">
        <v>437</v>
      </c>
      <c r="C84" s="23" t="s">
        <v>25</v>
      </c>
      <c r="D84" s="24" t="s">
        <v>35</v>
      </c>
      <c r="E84" s="25" t="s">
        <v>14</v>
      </c>
      <c r="F84" s="25">
        <v>359</v>
      </c>
      <c r="G84" s="9">
        <v>8.3749999999999991E-2</v>
      </c>
      <c r="H84" s="10">
        <f t="shared" si="7"/>
        <v>12.437810945273633</v>
      </c>
      <c r="I84" s="11">
        <f t="shared" si="5"/>
        <v>3.3500000000000001E-3</v>
      </c>
      <c r="J84" s="11">
        <f t="shared" si="6"/>
        <v>1.6750000000000001E-2</v>
      </c>
    </row>
    <row r="85" spans="1:10" ht="15" x14ac:dyDescent="0.25">
      <c r="A85" s="14">
        <v>82</v>
      </c>
      <c r="B85" s="27" t="s">
        <v>69</v>
      </c>
      <c r="C85" s="28" t="s">
        <v>70</v>
      </c>
      <c r="D85" s="29" t="s">
        <v>35</v>
      </c>
      <c r="E85" s="30" t="s">
        <v>14</v>
      </c>
      <c r="F85" s="30">
        <v>34</v>
      </c>
      <c r="G85" s="15">
        <v>8.3912037037037035E-2</v>
      </c>
      <c r="H85" s="16">
        <f t="shared" si="7"/>
        <v>12.413793103448276</v>
      </c>
      <c r="I85" s="17">
        <f t="shared" si="5"/>
        <v>3.3564814814814816E-3</v>
      </c>
      <c r="J85" s="17">
        <f t="shared" si="6"/>
        <v>1.6782407407407409E-2</v>
      </c>
    </row>
    <row r="86" spans="1:10" ht="15" x14ac:dyDescent="0.25">
      <c r="A86" s="8">
        <v>83</v>
      </c>
      <c r="B86" s="26" t="s">
        <v>213</v>
      </c>
      <c r="C86" s="23" t="s">
        <v>31</v>
      </c>
      <c r="D86" s="24" t="s">
        <v>32</v>
      </c>
      <c r="E86" s="25" t="s">
        <v>14</v>
      </c>
      <c r="F86" s="25">
        <v>154</v>
      </c>
      <c r="G86" s="9">
        <v>8.4004629629629624E-2</v>
      </c>
      <c r="H86" s="10">
        <f t="shared" si="7"/>
        <v>12.400110223201985</v>
      </c>
      <c r="I86" s="11">
        <f t="shared" si="5"/>
        <v>3.3601851851851848E-3</v>
      </c>
      <c r="J86" s="11">
        <f t="shared" si="6"/>
        <v>1.6800925925925924E-2</v>
      </c>
    </row>
    <row r="87" spans="1:10" ht="15" x14ac:dyDescent="0.25">
      <c r="A87" s="14">
        <v>84</v>
      </c>
      <c r="B87" s="27" t="s">
        <v>171</v>
      </c>
      <c r="C87" s="28" t="s">
        <v>172</v>
      </c>
      <c r="D87" s="29" t="s">
        <v>26</v>
      </c>
      <c r="E87" s="30" t="s">
        <v>14</v>
      </c>
      <c r="F87" s="30">
        <v>118</v>
      </c>
      <c r="G87" s="15">
        <v>8.4120370370370359E-2</v>
      </c>
      <c r="H87" s="16">
        <f t="shared" si="7"/>
        <v>12.383048981838195</v>
      </c>
      <c r="I87" s="17">
        <f t="shared" si="5"/>
        <v>3.3648148148148148E-3</v>
      </c>
      <c r="J87" s="17">
        <f t="shared" si="6"/>
        <v>1.6824074074074075E-2</v>
      </c>
    </row>
    <row r="88" spans="1:10" ht="15" x14ac:dyDescent="0.25">
      <c r="A88" s="8">
        <v>85</v>
      </c>
      <c r="B88" s="26" t="s">
        <v>50</v>
      </c>
      <c r="C88" s="23" t="s">
        <v>25</v>
      </c>
      <c r="D88" s="24" t="s">
        <v>32</v>
      </c>
      <c r="E88" s="25" t="s">
        <v>15</v>
      </c>
      <c r="F88" s="25">
        <v>18</v>
      </c>
      <c r="G88" s="9">
        <v>8.4166666666666667E-2</v>
      </c>
      <c r="H88" s="10">
        <f t="shared" si="7"/>
        <v>12.376237623762377</v>
      </c>
      <c r="I88" s="11">
        <f t="shared" si="5"/>
        <v>3.3666666666666667E-3</v>
      </c>
      <c r="J88" s="11">
        <f t="shared" si="6"/>
        <v>1.6833333333333332E-2</v>
      </c>
    </row>
    <row r="89" spans="1:10" ht="15" x14ac:dyDescent="0.25">
      <c r="A89" s="14">
        <v>86</v>
      </c>
      <c r="B89" s="27" t="s">
        <v>413</v>
      </c>
      <c r="C89" s="28" t="s">
        <v>57</v>
      </c>
      <c r="D89" s="29" t="s">
        <v>29</v>
      </c>
      <c r="E89" s="30" t="s">
        <v>14</v>
      </c>
      <c r="F89" s="30">
        <v>339</v>
      </c>
      <c r="G89" s="15">
        <v>8.4745370370370374E-2</v>
      </c>
      <c r="H89" s="16">
        <f t="shared" si="7"/>
        <v>12.291723572794318</v>
      </c>
      <c r="I89" s="17">
        <f t="shared" si="5"/>
        <v>3.3898148148148147E-3</v>
      </c>
      <c r="J89" s="17">
        <f t="shared" si="6"/>
        <v>1.6949074074074075E-2</v>
      </c>
    </row>
    <row r="90" spans="1:10" ht="15" x14ac:dyDescent="0.25">
      <c r="A90" s="8">
        <v>87</v>
      </c>
      <c r="B90" s="26" t="s">
        <v>295</v>
      </c>
      <c r="C90" s="23" t="s">
        <v>25</v>
      </c>
      <c r="D90" s="24" t="s">
        <v>32</v>
      </c>
      <c r="E90" s="25" t="s">
        <v>15</v>
      </c>
      <c r="F90" s="25">
        <v>235</v>
      </c>
      <c r="G90" s="9">
        <v>8.4837962962962962E-2</v>
      </c>
      <c r="H90" s="10">
        <f>+(Totaal!J$1/G90)/24</f>
        <v>12.278308321964531</v>
      </c>
      <c r="I90" s="11">
        <f t="shared" si="5"/>
        <v>3.3935185185185179E-3</v>
      </c>
      <c r="J90" s="11">
        <f t="shared" si="6"/>
        <v>1.696759259259259E-2</v>
      </c>
    </row>
    <row r="91" spans="1:10" ht="15" x14ac:dyDescent="0.25">
      <c r="A91" s="14">
        <v>88</v>
      </c>
      <c r="B91" s="27" t="s">
        <v>427</v>
      </c>
      <c r="C91" s="28" t="s">
        <v>131</v>
      </c>
      <c r="D91" s="29" t="s">
        <v>32</v>
      </c>
      <c r="E91" s="30" t="s">
        <v>14</v>
      </c>
      <c r="F91" s="30">
        <v>351</v>
      </c>
      <c r="G91" s="15">
        <v>8.4837962962962962E-2</v>
      </c>
      <c r="H91" s="16">
        <f>+(Totaal!J$1/G91)/24</f>
        <v>12.278308321964531</v>
      </c>
      <c r="I91" s="17">
        <f t="shared" si="5"/>
        <v>3.3935185185185179E-3</v>
      </c>
      <c r="J91" s="17">
        <f t="shared" si="6"/>
        <v>1.696759259259259E-2</v>
      </c>
    </row>
    <row r="92" spans="1:10" ht="15" x14ac:dyDescent="0.25">
      <c r="A92" s="8">
        <v>89</v>
      </c>
      <c r="B92" s="26" t="s">
        <v>280</v>
      </c>
      <c r="C92" s="23" t="s">
        <v>42</v>
      </c>
      <c r="D92" s="24" t="s">
        <v>12</v>
      </c>
      <c r="E92" s="25" t="s">
        <v>14</v>
      </c>
      <c r="F92" s="25">
        <v>221</v>
      </c>
      <c r="G92" s="9">
        <v>8.4930555555555551E-2</v>
      </c>
      <c r="H92" s="10">
        <f>+(J$1/G92)/24</f>
        <v>12.264922322158627</v>
      </c>
      <c r="I92" s="11">
        <f t="shared" si="5"/>
        <v>3.397222222222222E-3</v>
      </c>
      <c r="J92" s="11">
        <f t="shared" si="6"/>
        <v>1.6986111111111112E-2</v>
      </c>
    </row>
    <row r="93" spans="1:10" ht="15" x14ac:dyDescent="0.25">
      <c r="A93" s="14">
        <v>90</v>
      </c>
      <c r="B93" s="27" t="s">
        <v>425</v>
      </c>
      <c r="C93" s="28" t="s">
        <v>25</v>
      </c>
      <c r="D93" s="29" t="s">
        <v>35</v>
      </c>
      <c r="E93" s="30" t="s">
        <v>14</v>
      </c>
      <c r="F93" s="30">
        <v>349</v>
      </c>
      <c r="G93" s="15">
        <v>8.5023148148148153E-2</v>
      </c>
      <c r="H93" s="16">
        <f>+(Totaal!J$1/G93)/24</f>
        <v>12.251565477811054</v>
      </c>
      <c r="I93" s="17">
        <f t="shared" si="5"/>
        <v>3.4009259259259257E-3</v>
      </c>
      <c r="J93" s="17">
        <f t="shared" si="6"/>
        <v>1.700462962962963E-2</v>
      </c>
    </row>
    <row r="94" spans="1:10" ht="15" x14ac:dyDescent="0.25">
      <c r="A94" s="8">
        <v>91</v>
      </c>
      <c r="B94" s="26" t="s">
        <v>139</v>
      </c>
      <c r="C94" s="23" t="s">
        <v>140</v>
      </c>
      <c r="D94" s="24" t="s">
        <v>32</v>
      </c>
      <c r="E94" s="25" t="s">
        <v>15</v>
      </c>
      <c r="F94" s="25">
        <v>91</v>
      </c>
      <c r="G94" s="9">
        <v>8.5173611111111103E-2</v>
      </c>
      <c r="H94" s="10">
        <f>+(J$1/G94)/24</f>
        <v>12.229922543823889</v>
      </c>
      <c r="I94" s="11">
        <f t="shared" si="5"/>
        <v>3.4069444444444446E-3</v>
      </c>
      <c r="J94" s="11">
        <f t="shared" si="6"/>
        <v>1.7034722222222222E-2</v>
      </c>
    </row>
    <row r="95" spans="1:10" ht="15" x14ac:dyDescent="0.25">
      <c r="A95" s="14">
        <v>92</v>
      </c>
      <c r="B95" s="27" t="s">
        <v>207</v>
      </c>
      <c r="C95" s="28" t="s">
        <v>82</v>
      </c>
      <c r="D95" s="29" t="s">
        <v>26</v>
      </c>
      <c r="E95" s="30" t="s">
        <v>14</v>
      </c>
      <c r="F95" s="30">
        <v>148</v>
      </c>
      <c r="G95" s="15">
        <v>8.5428240740740735E-2</v>
      </c>
      <c r="H95" s="16">
        <f>+(Totaal!J$1/G95)/24</f>
        <v>12.193469719550196</v>
      </c>
      <c r="I95" s="17">
        <f t="shared" si="5"/>
        <v>3.4171296296296298E-3</v>
      </c>
      <c r="J95" s="17">
        <f t="shared" si="6"/>
        <v>1.7085648148148148E-2</v>
      </c>
    </row>
    <row r="96" spans="1:10" ht="15" x14ac:dyDescent="0.25">
      <c r="A96" s="8">
        <v>93</v>
      </c>
      <c r="B96" s="26" t="s">
        <v>251</v>
      </c>
      <c r="C96" s="23" t="s">
        <v>45</v>
      </c>
      <c r="D96" s="24" t="s">
        <v>35</v>
      </c>
      <c r="E96" s="25" t="s">
        <v>15</v>
      </c>
      <c r="F96" s="25">
        <v>193</v>
      </c>
      <c r="G96" s="9">
        <v>8.5729166666666676E-2</v>
      </c>
      <c r="H96" s="10">
        <f>+(J$1/G96)/24</f>
        <v>12.150668286755769</v>
      </c>
      <c r="I96" s="11">
        <f t="shared" si="5"/>
        <v>3.4291666666666672E-3</v>
      </c>
      <c r="J96" s="11">
        <f t="shared" si="6"/>
        <v>1.7145833333333336E-2</v>
      </c>
    </row>
    <row r="97" spans="1:10" ht="15" x14ac:dyDescent="0.25">
      <c r="A97" s="14">
        <v>94</v>
      </c>
      <c r="B97" s="27" t="s">
        <v>395</v>
      </c>
      <c r="C97" s="28" t="s">
        <v>25</v>
      </c>
      <c r="D97" s="29" t="s">
        <v>32</v>
      </c>
      <c r="E97" s="30" t="s">
        <v>14</v>
      </c>
      <c r="F97" s="30">
        <v>322</v>
      </c>
      <c r="G97" s="15">
        <v>8.5972222222222228E-2</v>
      </c>
      <c r="H97" s="16">
        <f>+(Totaal!J$1/G97)/24</f>
        <v>12.116316639741518</v>
      </c>
      <c r="I97" s="17">
        <f t="shared" si="5"/>
        <v>3.4388888888888889E-3</v>
      </c>
      <c r="J97" s="17">
        <f t="shared" si="6"/>
        <v>1.7194444444444443E-2</v>
      </c>
    </row>
    <row r="98" spans="1:10" ht="15" x14ac:dyDescent="0.25">
      <c r="A98" s="8">
        <v>95</v>
      </c>
      <c r="B98" s="26" t="s">
        <v>109</v>
      </c>
      <c r="C98" s="23" t="s">
        <v>25</v>
      </c>
      <c r="D98" s="24" t="s">
        <v>26</v>
      </c>
      <c r="E98" s="25" t="s">
        <v>14</v>
      </c>
      <c r="F98" s="25">
        <v>64</v>
      </c>
      <c r="G98" s="9">
        <v>8.6076388888888897E-2</v>
      </c>
      <c r="H98" s="10">
        <f>+(J$1/G98)/24</f>
        <v>12.101653892698669</v>
      </c>
      <c r="I98" s="11">
        <f t="shared" si="5"/>
        <v>3.4430555555555551E-3</v>
      </c>
      <c r="J98" s="11">
        <f t="shared" si="6"/>
        <v>1.7215277777777774E-2</v>
      </c>
    </row>
    <row r="99" spans="1:10" ht="15" x14ac:dyDescent="0.25">
      <c r="A99" s="14">
        <v>96</v>
      </c>
      <c r="B99" s="27" t="s">
        <v>89</v>
      </c>
      <c r="C99" s="28" t="s">
        <v>25</v>
      </c>
      <c r="D99" s="29" t="s">
        <v>32</v>
      </c>
      <c r="E99" s="30" t="s">
        <v>14</v>
      </c>
      <c r="F99" s="30">
        <v>49</v>
      </c>
      <c r="G99" s="15">
        <v>8.6458333333333345E-2</v>
      </c>
      <c r="H99" s="16">
        <f>+(Totaal!J$1/G99)/24</f>
        <v>12.048192771084336</v>
      </c>
      <c r="I99" s="17">
        <f t="shared" si="5"/>
        <v>3.4583333333333337E-3</v>
      </c>
      <c r="J99" s="17">
        <f t="shared" si="6"/>
        <v>1.7291666666666667E-2</v>
      </c>
    </row>
    <row r="100" spans="1:10" ht="15" x14ac:dyDescent="0.25">
      <c r="A100" s="8">
        <v>97</v>
      </c>
      <c r="B100" s="26" t="s">
        <v>238</v>
      </c>
      <c r="C100" s="23" t="s">
        <v>40</v>
      </c>
      <c r="D100" s="24" t="s">
        <v>35</v>
      </c>
      <c r="E100" s="25" t="s">
        <v>14</v>
      </c>
      <c r="F100" s="25">
        <v>371</v>
      </c>
      <c r="G100" s="9">
        <v>8.6643518518518522E-2</v>
      </c>
      <c r="H100" s="10">
        <f>+(J$1/G100)/24</f>
        <v>12.022441891530859</v>
      </c>
      <c r="I100" s="11">
        <f t="shared" si="5"/>
        <v>3.4657407407407402E-3</v>
      </c>
      <c r="J100" s="11">
        <f t="shared" si="6"/>
        <v>1.73287037037037E-2</v>
      </c>
    </row>
    <row r="101" spans="1:10" ht="15" x14ac:dyDescent="0.25">
      <c r="A101" s="14">
        <v>98</v>
      </c>
      <c r="B101" s="27" t="s">
        <v>231</v>
      </c>
      <c r="C101" s="28" t="s">
        <v>25</v>
      </c>
      <c r="D101" s="29" t="s">
        <v>35</v>
      </c>
      <c r="E101" s="30" t="s">
        <v>14</v>
      </c>
      <c r="F101" s="30">
        <v>174</v>
      </c>
      <c r="G101" s="15">
        <v>8.666666666666667E-2</v>
      </c>
      <c r="H101" s="16">
        <f>+(J$1/G101)/24</f>
        <v>12.019230769230768</v>
      </c>
      <c r="I101" s="17">
        <f t="shared" si="5"/>
        <v>3.4666666666666669E-3</v>
      </c>
      <c r="J101" s="17">
        <f t="shared" si="6"/>
        <v>1.7333333333333336E-2</v>
      </c>
    </row>
    <row r="102" spans="1:10" ht="15" x14ac:dyDescent="0.25">
      <c r="A102" s="8">
        <v>99</v>
      </c>
      <c r="B102" s="26" t="s">
        <v>273</v>
      </c>
      <c r="C102" s="23" t="s">
        <v>25</v>
      </c>
      <c r="D102" s="24" t="s">
        <v>26</v>
      </c>
      <c r="E102" s="25" t="s">
        <v>14</v>
      </c>
      <c r="F102" s="25">
        <v>214</v>
      </c>
      <c r="G102" s="9">
        <v>8.6747685185185178E-2</v>
      </c>
      <c r="H102" s="10">
        <f>+(Totaal!J$1/G102)/24</f>
        <v>12.00800533689126</v>
      </c>
      <c r="I102" s="11">
        <f t="shared" si="5"/>
        <v>3.4699074074074077E-3</v>
      </c>
      <c r="J102" s="11">
        <f t="shared" si="6"/>
        <v>1.7349537037037038E-2</v>
      </c>
    </row>
    <row r="103" spans="1:10" ht="15" x14ac:dyDescent="0.25">
      <c r="A103" s="14">
        <v>100</v>
      </c>
      <c r="B103" s="27" t="s">
        <v>321</v>
      </c>
      <c r="C103" s="28" t="s">
        <v>45</v>
      </c>
      <c r="D103" s="29" t="s">
        <v>26</v>
      </c>
      <c r="E103" s="30" t="s">
        <v>14</v>
      </c>
      <c r="F103" s="30">
        <v>257</v>
      </c>
      <c r="G103" s="15">
        <v>8.6770833333333339E-2</v>
      </c>
      <c r="H103" s="16">
        <f>+(J$1/G103)/24</f>
        <v>12.004801920768307</v>
      </c>
      <c r="I103" s="17">
        <f t="shared" si="5"/>
        <v>3.4708333333333331E-3</v>
      </c>
      <c r="J103" s="17">
        <f t="shared" si="6"/>
        <v>1.7354166666666667E-2</v>
      </c>
    </row>
    <row r="104" spans="1:10" ht="15" x14ac:dyDescent="0.25">
      <c r="A104" s="8">
        <v>101</v>
      </c>
      <c r="B104" s="26" t="s">
        <v>148</v>
      </c>
      <c r="C104" s="23" t="s">
        <v>149</v>
      </c>
      <c r="D104" s="24" t="s">
        <v>26</v>
      </c>
      <c r="E104" s="25" t="s">
        <v>14</v>
      </c>
      <c r="F104" s="25">
        <v>98</v>
      </c>
      <c r="G104" s="9">
        <v>8.6886574074074074E-2</v>
      </c>
      <c r="H104" s="10">
        <f>+(J$1/G104)/24</f>
        <v>11.988810443585985</v>
      </c>
      <c r="I104" s="11">
        <f t="shared" si="5"/>
        <v>3.4754629629629632E-3</v>
      </c>
      <c r="J104" s="11">
        <f t="shared" si="6"/>
        <v>1.7377314814814818E-2</v>
      </c>
    </row>
    <row r="105" spans="1:10" ht="15" x14ac:dyDescent="0.25">
      <c r="A105" s="14">
        <v>102</v>
      </c>
      <c r="B105" s="27" t="s">
        <v>134</v>
      </c>
      <c r="C105" s="28" t="s">
        <v>28</v>
      </c>
      <c r="D105" s="29" t="s">
        <v>35</v>
      </c>
      <c r="E105" s="30" t="s">
        <v>14</v>
      </c>
      <c r="F105" s="30">
        <v>84</v>
      </c>
      <c r="G105" s="15">
        <v>8.6898148148148155E-2</v>
      </c>
      <c r="H105" s="16">
        <f>+(J$1/G105)/24</f>
        <v>11.987213638785294</v>
      </c>
      <c r="I105" s="17">
        <f t="shared" si="5"/>
        <v>3.4759259259259261E-3</v>
      </c>
      <c r="J105" s="17">
        <f t="shared" si="6"/>
        <v>1.737962962962963E-2</v>
      </c>
    </row>
    <row r="106" spans="1:10" ht="15" x14ac:dyDescent="0.25">
      <c r="A106" s="8">
        <v>103</v>
      </c>
      <c r="B106" s="26" t="s">
        <v>214</v>
      </c>
      <c r="C106" s="23" t="s">
        <v>28</v>
      </c>
      <c r="D106" s="24" t="s">
        <v>26</v>
      </c>
      <c r="E106" s="25" t="s">
        <v>14</v>
      </c>
      <c r="F106" s="25">
        <v>155</v>
      </c>
      <c r="G106" s="9">
        <v>8.7037037037037038E-2</v>
      </c>
      <c r="H106" s="10">
        <f>+(Totaal!J$1/G106)/24</f>
        <v>11.968085106382979</v>
      </c>
      <c r="I106" s="11">
        <f t="shared" si="5"/>
        <v>3.4814814814814812E-3</v>
      </c>
      <c r="J106" s="11">
        <f t="shared" si="6"/>
        <v>1.7407407407407406E-2</v>
      </c>
    </row>
    <row r="107" spans="1:10" ht="15" x14ac:dyDescent="0.25">
      <c r="A107" s="14">
        <v>104</v>
      </c>
      <c r="B107" s="27" t="s">
        <v>416</v>
      </c>
      <c r="C107" s="28" t="s">
        <v>13</v>
      </c>
      <c r="D107" s="29" t="s">
        <v>23</v>
      </c>
      <c r="E107" s="30" t="s">
        <v>14</v>
      </c>
      <c r="F107" s="30">
        <v>342</v>
      </c>
      <c r="G107" s="15">
        <v>8.7071759259259252E-2</v>
      </c>
      <c r="H107" s="16">
        <f>+(Totaal!J$1/G107)/24</f>
        <v>11.963312508307856</v>
      </c>
      <c r="I107" s="17">
        <f t="shared" si="5"/>
        <v>3.4828703703703701E-3</v>
      </c>
      <c r="J107" s="17">
        <f t="shared" si="6"/>
        <v>1.7414351851851851E-2</v>
      </c>
    </row>
    <row r="108" spans="1:10" ht="15" x14ac:dyDescent="0.25">
      <c r="A108" s="8">
        <v>105</v>
      </c>
      <c r="B108" s="26" t="s">
        <v>132</v>
      </c>
      <c r="C108" s="23" t="s">
        <v>42</v>
      </c>
      <c r="D108" s="24" t="s">
        <v>35</v>
      </c>
      <c r="E108" s="25" t="s">
        <v>15</v>
      </c>
      <c r="F108" s="25">
        <v>82</v>
      </c>
      <c r="G108" s="9">
        <v>8.7106481481481479E-2</v>
      </c>
      <c r="H108" s="10">
        <f t="shared" ref="H108:H113" si="8">+(J$1/G108)/24</f>
        <v>11.958543715120916</v>
      </c>
      <c r="I108" s="11">
        <f t="shared" si="5"/>
        <v>3.4842592592592586E-3</v>
      </c>
      <c r="J108" s="11">
        <f t="shared" si="6"/>
        <v>1.7421296296296292E-2</v>
      </c>
    </row>
    <row r="109" spans="1:10" ht="15" x14ac:dyDescent="0.25">
      <c r="A109" s="14">
        <v>106</v>
      </c>
      <c r="B109" s="27" t="s">
        <v>276</v>
      </c>
      <c r="C109" s="28" t="s">
        <v>25</v>
      </c>
      <c r="D109" s="29" t="s">
        <v>35</v>
      </c>
      <c r="E109" s="30" t="s">
        <v>14</v>
      </c>
      <c r="F109" s="30">
        <v>217</v>
      </c>
      <c r="G109" s="15">
        <v>8.7222222222222215E-2</v>
      </c>
      <c r="H109" s="16">
        <f t="shared" si="8"/>
        <v>11.942675159235669</v>
      </c>
      <c r="I109" s="17">
        <f t="shared" si="5"/>
        <v>3.4888888888888886E-3</v>
      </c>
      <c r="J109" s="17">
        <f t="shared" si="6"/>
        <v>1.7444444444444443E-2</v>
      </c>
    </row>
    <row r="110" spans="1:10" ht="15" x14ac:dyDescent="0.25">
      <c r="A110" s="8">
        <v>107</v>
      </c>
      <c r="B110" s="26" t="s">
        <v>127</v>
      </c>
      <c r="C110" s="23" t="s">
        <v>25</v>
      </c>
      <c r="D110" s="24" t="s">
        <v>32</v>
      </c>
      <c r="E110" s="25" t="s">
        <v>14</v>
      </c>
      <c r="F110" s="25">
        <v>79</v>
      </c>
      <c r="G110" s="9">
        <v>8.7268518518518523E-2</v>
      </c>
      <c r="H110" s="10">
        <f t="shared" si="8"/>
        <v>11.936339522546419</v>
      </c>
      <c r="I110" s="11">
        <f t="shared" si="5"/>
        <v>3.4907407407407409E-3</v>
      </c>
      <c r="J110" s="11">
        <f t="shared" si="6"/>
        <v>1.7453703703703704E-2</v>
      </c>
    </row>
    <row r="111" spans="1:10" ht="15" x14ac:dyDescent="0.25">
      <c r="A111" s="14">
        <v>108</v>
      </c>
      <c r="B111" s="27" t="s">
        <v>277</v>
      </c>
      <c r="C111" s="28" t="s">
        <v>45</v>
      </c>
      <c r="D111" s="29" t="s">
        <v>26</v>
      </c>
      <c r="E111" s="30" t="s">
        <v>14</v>
      </c>
      <c r="F111" s="30">
        <v>218</v>
      </c>
      <c r="G111" s="15">
        <v>8.7592592592592597E-2</v>
      </c>
      <c r="H111" s="16">
        <f t="shared" si="8"/>
        <v>11.892177589852009</v>
      </c>
      <c r="I111" s="17">
        <f t="shared" si="5"/>
        <v>3.5037037037037033E-3</v>
      </c>
      <c r="J111" s="17">
        <f t="shared" si="6"/>
        <v>1.7518518518518517E-2</v>
      </c>
    </row>
    <row r="112" spans="1:10" ht="15" x14ac:dyDescent="0.25">
      <c r="A112" s="8">
        <v>109</v>
      </c>
      <c r="B112" s="26" t="s">
        <v>315</v>
      </c>
      <c r="C112" s="23" t="s">
        <v>55</v>
      </c>
      <c r="D112" s="24" t="s">
        <v>23</v>
      </c>
      <c r="E112" s="25" t="s">
        <v>15</v>
      </c>
      <c r="F112" s="25">
        <v>252</v>
      </c>
      <c r="G112" s="9">
        <v>8.7638888888888891E-2</v>
      </c>
      <c r="H112" s="10">
        <f t="shared" si="8"/>
        <v>11.885895404120442</v>
      </c>
      <c r="I112" s="11">
        <f t="shared" si="5"/>
        <v>3.5055555555555565E-3</v>
      </c>
      <c r="J112" s="11">
        <f t="shared" si="6"/>
        <v>1.7527777777777781E-2</v>
      </c>
    </row>
    <row r="113" spans="1:10" ht="15" x14ac:dyDescent="0.25">
      <c r="A113" s="14">
        <v>110</v>
      </c>
      <c r="B113" s="27" t="s">
        <v>76</v>
      </c>
      <c r="C113" s="28" t="s">
        <v>13</v>
      </c>
      <c r="D113" s="29" t="s">
        <v>11</v>
      </c>
      <c r="E113" s="30" t="s">
        <v>14</v>
      </c>
      <c r="F113" s="30">
        <v>40</v>
      </c>
      <c r="G113" s="15">
        <v>8.7696759259259252E-2</v>
      </c>
      <c r="H113" s="16">
        <f t="shared" si="8"/>
        <v>11.878051999472087</v>
      </c>
      <c r="I113" s="17">
        <f t="shared" si="5"/>
        <v>3.50787037037037E-3</v>
      </c>
      <c r="J113" s="17">
        <f t="shared" si="6"/>
        <v>1.7539351851851851E-2</v>
      </c>
    </row>
    <row r="114" spans="1:10" ht="15" x14ac:dyDescent="0.25">
      <c r="A114" s="8">
        <v>111</v>
      </c>
      <c r="B114" s="26" t="s">
        <v>178</v>
      </c>
      <c r="C114" s="23" t="s">
        <v>62</v>
      </c>
      <c r="D114" s="24" t="s">
        <v>23</v>
      </c>
      <c r="E114" s="25" t="s">
        <v>14</v>
      </c>
      <c r="F114" s="25">
        <v>124</v>
      </c>
      <c r="G114" s="9">
        <v>8.8206018518518517E-2</v>
      </c>
      <c r="H114" s="10">
        <f>+(Totaal!J$1/G114)/24</f>
        <v>11.809473822333027</v>
      </c>
      <c r="I114" s="11">
        <f t="shared" si="5"/>
        <v>3.5282407407407411E-3</v>
      </c>
      <c r="J114" s="11">
        <f t="shared" si="6"/>
        <v>1.7641203703703704E-2</v>
      </c>
    </row>
    <row r="115" spans="1:10" ht="15" x14ac:dyDescent="0.25">
      <c r="A115" s="14">
        <v>112</v>
      </c>
      <c r="B115" s="27" t="s">
        <v>439</v>
      </c>
      <c r="C115" s="28" t="s">
        <v>40</v>
      </c>
      <c r="D115" s="29" t="s">
        <v>440</v>
      </c>
      <c r="E115" s="30" t="s">
        <v>14</v>
      </c>
      <c r="F115" s="30">
        <v>15</v>
      </c>
      <c r="G115" s="15">
        <v>8.8344907407407414E-2</v>
      </c>
      <c r="H115" s="16">
        <f t="shared" ref="H115:H121" si="9">+(J$1/G115)/24</f>
        <v>11.790907899908293</v>
      </c>
      <c r="I115" s="17">
        <f t="shared" si="5"/>
        <v>3.5337962962962966E-3</v>
      </c>
      <c r="J115" s="17">
        <f t="shared" si="6"/>
        <v>1.7668981481481483E-2</v>
      </c>
    </row>
    <row r="116" spans="1:10" ht="15" x14ac:dyDescent="0.25">
      <c r="A116" s="8">
        <v>113</v>
      </c>
      <c r="B116" s="26" t="s">
        <v>392</v>
      </c>
      <c r="C116" s="23" t="s">
        <v>93</v>
      </c>
      <c r="D116" s="24" t="s">
        <v>35</v>
      </c>
      <c r="E116" s="25" t="s">
        <v>14</v>
      </c>
      <c r="F116" s="25">
        <v>320</v>
      </c>
      <c r="G116" s="9">
        <v>8.8356481481481494E-2</v>
      </c>
      <c r="H116" s="10">
        <f t="shared" si="9"/>
        <v>11.78936337437778</v>
      </c>
      <c r="I116" s="11">
        <f t="shared" si="5"/>
        <v>3.53425925925926E-3</v>
      </c>
      <c r="J116" s="11">
        <f t="shared" si="6"/>
        <v>1.76712962962963E-2</v>
      </c>
    </row>
    <row r="117" spans="1:10" ht="15" x14ac:dyDescent="0.25">
      <c r="A117" s="14">
        <v>114</v>
      </c>
      <c r="B117" s="27" t="s">
        <v>196</v>
      </c>
      <c r="C117" s="28" t="s">
        <v>197</v>
      </c>
      <c r="D117" s="29" t="s">
        <v>32</v>
      </c>
      <c r="E117" s="30" t="s">
        <v>14</v>
      </c>
      <c r="F117" s="30">
        <v>361</v>
      </c>
      <c r="G117" s="15">
        <v>8.847222222222223E-2</v>
      </c>
      <c r="H117" s="16">
        <f t="shared" si="9"/>
        <v>11.773940345368915</v>
      </c>
      <c r="I117" s="17">
        <f t="shared" si="5"/>
        <v>3.5388888888888896E-3</v>
      </c>
      <c r="J117" s="17">
        <f t="shared" si="6"/>
        <v>1.7694444444444447E-2</v>
      </c>
    </row>
    <row r="118" spans="1:10" ht="15" x14ac:dyDescent="0.25">
      <c r="A118" s="8">
        <v>115</v>
      </c>
      <c r="B118" s="26" t="s">
        <v>279</v>
      </c>
      <c r="C118" s="23" t="s">
        <v>131</v>
      </c>
      <c r="D118" s="24" t="s">
        <v>35</v>
      </c>
      <c r="E118" s="25" t="s">
        <v>14</v>
      </c>
      <c r="F118" s="25">
        <v>220</v>
      </c>
      <c r="G118" s="9">
        <v>8.8506944444444444E-2</v>
      </c>
      <c r="H118" s="10">
        <f t="shared" si="9"/>
        <v>11.769321302471559</v>
      </c>
      <c r="I118" s="11">
        <f t="shared" si="5"/>
        <v>3.5402777777777776E-3</v>
      </c>
      <c r="J118" s="11">
        <f t="shared" si="6"/>
        <v>1.7701388888888888E-2</v>
      </c>
    </row>
    <row r="119" spans="1:10" ht="15" x14ac:dyDescent="0.25">
      <c r="A119" s="14">
        <v>116</v>
      </c>
      <c r="B119" s="27" t="s">
        <v>316</v>
      </c>
      <c r="C119" s="28" t="s">
        <v>62</v>
      </c>
      <c r="D119" s="29" t="s">
        <v>26</v>
      </c>
      <c r="E119" s="30" t="s">
        <v>14</v>
      </c>
      <c r="F119" s="30">
        <v>253</v>
      </c>
      <c r="G119" s="15">
        <v>8.8530092592592591E-2</v>
      </c>
      <c r="H119" s="16">
        <f t="shared" si="9"/>
        <v>11.766243953457968</v>
      </c>
      <c r="I119" s="17">
        <f t="shared" si="5"/>
        <v>3.541203703703704E-3</v>
      </c>
      <c r="J119" s="17">
        <f t="shared" si="6"/>
        <v>1.770601851851852E-2</v>
      </c>
    </row>
    <row r="120" spans="1:10" ht="15" x14ac:dyDescent="0.25">
      <c r="A120" s="8">
        <v>117</v>
      </c>
      <c r="B120" s="26" t="s">
        <v>331</v>
      </c>
      <c r="C120" s="23" t="s">
        <v>31</v>
      </c>
      <c r="D120" s="24" t="s">
        <v>32</v>
      </c>
      <c r="E120" s="25" t="s">
        <v>14</v>
      </c>
      <c r="F120" s="25">
        <v>265</v>
      </c>
      <c r="G120" s="9">
        <v>8.8611111111111099E-2</v>
      </c>
      <c r="H120" s="10">
        <f t="shared" si="9"/>
        <v>11.75548589341693</v>
      </c>
      <c r="I120" s="11">
        <f t="shared" si="5"/>
        <v>3.5444444444444438E-3</v>
      </c>
      <c r="J120" s="11">
        <f t="shared" si="6"/>
        <v>1.7722222222222219E-2</v>
      </c>
    </row>
    <row r="121" spans="1:10" ht="15" x14ac:dyDescent="0.25">
      <c r="A121" s="14">
        <v>118</v>
      </c>
      <c r="B121" s="27" t="s">
        <v>79</v>
      </c>
      <c r="C121" s="28" t="s">
        <v>80</v>
      </c>
      <c r="D121" s="29" t="s">
        <v>32</v>
      </c>
      <c r="E121" s="30" t="s">
        <v>14</v>
      </c>
      <c r="F121" s="30">
        <v>42</v>
      </c>
      <c r="G121" s="15">
        <v>8.863425925925926E-2</v>
      </c>
      <c r="H121" s="16">
        <f t="shared" si="9"/>
        <v>11.752415774353617</v>
      </c>
      <c r="I121" s="17">
        <f t="shared" si="5"/>
        <v>3.5453703703703706E-3</v>
      </c>
      <c r="J121" s="17">
        <f t="shared" si="6"/>
        <v>1.7726851851851855E-2</v>
      </c>
    </row>
    <row r="122" spans="1:10" ht="15" x14ac:dyDescent="0.25">
      <c r="A122" s="8">
        <v>119</v>
      </c>
      <c r="B122" s="26" t="s">
        <v>138</v>
      </c>
      <c r="C122" s="23" t="s">
        <v>42</v>
      </c>
      <c r="D122" s="24" t="s">
        <v>23</v>
      </c>
      <c r="E122" s="25" t="s">
        <v>15</v>
      </c>
      <c r="F122" s="25">
        <v>90</v>
      </c>
      <c r="G122" s="9">
        <v>8.8773148148148143E-2</v>
      </c>
      <c r="H122" s="10">
        <f>+(Totaal!J$1/G122)/24</f>
        <v>11.734028683181227</v>
      </c>
      <c r="I122" s="11">
        <f t="shared" si="5"/>
        <v>3.5509259259259257E-3</v>
      </c>
      <c r="J122" s="11">
        <f t="shared" si="6"/>
        <v>1.7754629629629627E-2</v>
      </c>
    </row>
    <row r="123" spans="1:10" ht="15" x14ac:dyDescent="0.25">
      <c r="A123" s="14">
        <v>120</v>
      </c>
      <c r="B123" s="27" t="s">
        <v>83</v>
      </c>
      <c r="C123" s="28" t="s">
        <v>84</v>
      </c>
      <c r="D123" s="29" t="s">
        <v>35</v>
      </c>
      <c r="E123" s="30" t="s">
        <v>14</v>
      </c>
      <c r="F123" s="30">
        <v>44</v>
      </c>
      <c r="G123" s="15">
        <v>8.8912037037037039E-2</v>
      </c>
      <c r="H123" s="16">
        <f>+(Totaal!J$1/G123)/24</f>
        <v>11.715699036709189</v>
      </c>
      <c r="I123" s="17">
        <f t="shared" si="5"/>
        <v>3.5564814814814816E-3</v>
      </c>
      <c r="J123" s="17">
        <f t="shared" si="6"/>
        <v>1.7782407407407406E-2</v>
      </c>
    </row>
    <row r="124" spans="1:10" ht="15" x14ac:dyDescent="0.25">
      <c r="A124" s="8">
        <v>121</v>
      </c>
      <c r="B124" s="26" t="s">
        <v>151</v>
      </c>
      <c r="C124" s="23" t="s">
        <v>34</v>
      </c>
      <c r="D124" s="24" t="s">
        <v>26</v>
      </c>
      <c r="E124" s="25" t="s">
        <v>15</v>
      </c>
      <c r="F124" s="25">
        <v>100</v>
      </c>
      <c r="G124" s="9">
        <v>8.892361111111112E-2</v>
      </c>
      <c r="H124" s="10">
        <f>+(J$1/G124)/24</f>
        <v>11.714174150722373</v>
      </c>
      <c r="I124" s="11">
        <f t="shared" si="5"/>
        <v>3.5569444444444446E-3</v>
      </c>
      <c r="J124" s="11">
        <f t="shared" si="6"/>
        <v>1.7784722222222223E-2</v>
      </c>
    </row>
    <row r="125" spans="1:10" ht="15" x14ac:dyDescent="0.25">
      <c r="A125" s="14">
        <v>122</v>
      </c>
      <c r="B125" s="27" t="s">
        <v>320</v>
      </c>
      <c r="C125" s="28" t="s">
        <v>40</v>
      </c>
      <c r="D125" s="29" t="s">
        <v>32</v>
      </c>
      <c r="E125" s="30" t="s">
        <v>14</v>
      </c>
      <c r="F125" s="30">
        <v>256</v>
      </c>
      <c r="G125" s="15">
        <v>8.8993055555555547E-2</v>
      </c>
      <c r="H125" s="16">
        <f>+(J$1/G125)/24</f>
        <v>11.705033164260634</v>
      </c>
      <c r="I125" s="17">
        <f t="shared" si="5"/>
        <v>3.5597222222222215E-3</v>
      </c>
      <c r="J125" s="17">
        <f t="shared" si="6"/>
        <v>1.7798611111111109E-2</v>
      </c>
    </row>
    <row r="126" spans="1:10" ht="15" x14ac:dyDescent="0.25">
      <c r="A126" s="8">
        <v>123</v>
      </c>
      <c r="B126" s="26" t="s">
        <v>81</v>
      </c>
      <c r="C126" s="23" t="s">
        <v>82</v>
      </c>
      <c r="D126" s="24" t="s">
        <v>35</v>
      </c>
      <c r="E126" s="25" t="s">
        <v>14</v>
      </c>
      <c r="F126" s="25">
        <v>43</v>
      </c>
      <c r="G126" s="9">
        <v>8.9050925925925936E-2</v>
      </c>
      <c r="H126" s="10">
        <f>+(J$1/G126)/24</f>
        <v>11.697426566155444</v>
      </c>
      <c r="I126" s="11">
        <f t="shared" si="5"/>
        <v>3.5620370370370376E-3</v>
      </c>
      <c r="J126" s="11">
        <f t="shared" si="6"/>
        <v>1.7810185185185189E-2</v>
      </c>
    </row>
    <row r="127" spans="1:10" ht="15" x14ac:dyDescent="0.25">
      <c r="A127" s="14">
        <v>124</v>
      </c>
      <c r="B127" s="27" t="s">
        <v>393</v>
      </c>
      <c r="C127" s="28" t="s">
        <v>34</v>
      </c>
      <c r="D127" s="29" t="s">
        <v>32</v>
      </c>
      <c r="E127" s="30" t="s">
        <v>14</v>
      </c>
      <c r="F127" s="30">
        <v>321</v>
      </c>
      <c r="G127" s="15">
        <v>8.9131944444444444E-2</v>
      </c>
      <c r="H127" s="16">
        <f>+(Totaal!J$1/G127)/24</f>
        <v>11.68679392286716</v>
      </c>
      <c r="I127" s="17">
        <f t="shared" si="5"/>
        <v>3.5652777777777779E-3</v>
      </c>
      <c r="J127" s="17">
        <f t="shared" si="6"/>
        <v>1.7826388888888888E-2</v>
      </c>
    </row>
    <row r="128" spans="1:10" ht="15" x14ac:dyDescent="0.25">
      <c r="A128" s="8">
        <v>125</v>
      </c>
      <c r="B128" s="26" t="s">
        <v>117</v>
      </c>
      <c r="C128" s="23" t="s">
        <v>62</v>
      </c>
      <c r="D128" s="24" t="s">
        <v>32</v>
      </c>
      <c r="E128" s="25" t="s">
        <v>14</v>
      </c>
      <c r="F128" s="25">
        <v>71</v>
      </c>
      <c r="G128" s="9">
        <v>8.9189814814814819E-2</v>
      </c>
      <c r="H128" s="10">
        <f>+(J$1/G128)/24</f>
        <v>11.679211004412146</v>
      </c>
      <c r="I128" s="11">
        <f t="shared" si="5"/>
        <v>3.5675925925925927E-3</v>
      </c>
      <c r="J128" s="11">
        <f t="shared" si="6"/>
        <v>1.7837962962962965E-2</v>
      </c>
    </row>
    <row r="129" spans="1:10" ht="15" x14ac:dyDescent="0.25">
      <c r="A129" s="14">
        <v>126</v>
      </c>
      <c r="B129" s="27" t="s">
        <v>253</v>
      </c>
      <c r="C129" s="28" t="s">
        <v>25</v>
      </c>
      <c r="D129" s="29" t="s">
        <v>26</v>
      </c>
      <c r="E129" s="30" t="s">
        <v>14</v>
      </c>
      <c r="F129" s="30">
        <v>195</v>
      </c>
      <c r="G129" s="15">
        <v>8.9444444444444438E-2</v>
      </c>
      <c r="H129" s="16">
        <f>+(J$1/G129)/24</f>
        <v>11.645962732919257</v>
      </c>
      <c r="I129" s="17">
        <f t="shared" si="5"/>
        <v>3.5777777777777769E-3</v>
      </c>
      <c r="J129" s="17">
        <f t="shared" si="6"/>
        <v>1.7888888888888885E-2</v>
      </c>
    </row>
    <row r="130" spans="1:10" ht="15" x14ac:dyDescent="0.25">
      <c r="A130" s="8">
        <v>127</v>
      </c>
      <c r="B130" s="26" t="s">
        <v>391</v>
      </c>
      <c r="C130" s="23" t="s">
        <v>25</v>
      </c>
      <c r="D130" s="24" t="s">
        <v>26</v>
      </c>
      <c r="E130" s="25" t="s">
        <v>14</v>
      </c>
      <c r="F130" s="25">
        <v>319</v>
      </c>
      <c r="G130" s="9">
        <v>8.9467592592592585E-2</v>
      </c>
      <c r="H130" s="10">
        <f>+(Totaal!J$1/G130)/24</f>
        <v>11.642949547218629</v>
      </c>
      <c r="I130" s="11">
        <f t="shared" si="5"/>
        <v>3.5787037037037037E-3</v>
      </c>
      <c r="J130" s="11">
        <f t="shared" si="6"/>
        <v>1.7893518518518517E-2</v>
      </c>
    </row>
    <row r="131" spans="1:10" ht="15" x14ac:dyDescent="0.25">
      <c r="A131" s="14">
        <v>128</v>
      </c>
      <c r="B131" s="27" t="s">
        <v>98</v>
      </c>
      <c r="C131" s="28" t="s">
        <v>99</v>
      </c>
      <c r="D131" s="29" t="s">
        <v>12</v>
      </c>
      <c r="E131" s="30" t="s">
        <v>14</v>
      </c>
      <c r="F131" s="30">
        <v>57</v>
      </c>
      <c r="G131" s="15">
        <v>8.9664351851851856E-2</v>
      </c>
      <c r="H131" s="16">
        <f>+(J$1/G131)/24</f>
        <v>11.617400283980894</v>
      </c>
      <c r="I131" s="17">
        <f t="shared" si="5"/>
        <v>3.5865740740740749E-3</v>
      </c>
      <c r="J131" s="17">
        <f t="shared" si="6"/>
        <v>1.7932870370370373E-2</v>
      </c>
    </row>
    <row r="132" spans="1:10" ht="15" x14ac:dyDescent="0.25">
      <c r="A132" s="8">
        <v>129</v>
      </c>
      <c r="B132" s="26" t="s">
        <v>173</v>
      </c>
      <c r="C132" s="23" t="s">
        <v>25</v>
      </c>
      <c r="D132" s="24" t="s">
        <v>35</v>
      </c>
      <c r="E132" s="25" t="s">
        <v>14</v>
      </c>
      <c r="F132" s="25">
        <v>120</v>
      </c>
      <c r="G132" s="9">
        <v>8.969907407407407E-2</v>
      </c>
      <c r="H132" s="10">
        <f>+(J$1/G132)/24</f>
        <v>11.612903225806454</v>
      </c>
      <c r="I132" s="11">
        <f t="shared" ref="I132:I195" si="10">1/+H132/24</f>
        <v>3.5879629629629625E-3</v>
      </c>
      <c r="J132" s="11">
        <f t="shared" ref="J132:J195" si="11">5*I132</f>
        <v>1.7939814814814811E-2</v>
      </c>
    </row>
    <row r="133" spans="1:10" ht="15" x14ac:dyDescent="0.25">
      <c r="A133" s="14">
        <v>130</v>
      </c>
      <c r="B133" s="27" t="s">
        <v>86</v>
      </c>
      <c r="C133" s="28" t="s">
        <v>65</v>
      </c>
      <c r="D133" s="29" t="s">
        <v>26</v>
      </c>
      <c r="E133" s="30" t="s">
        <v>15</v>
      </c>
      <c r="F133" s="30">
        <v>46</v>
      </c>
      <c r="G133" s="15">
        <v>8.9756944444444445E-2</v>
      </c>
      <c r="H133" s="16">
        <f>+(J$1/G133)/24</f>
        <v>11.605415860735009</v>
      </c>
      <c r="I133" s="17">
        <f t="shared" si="10"/>
        <v>3.5902777777777777E-3</v>
      </c>
      <c r="J133" s="17">
        <f t="shared" si="11"/>
        <v>1.7951388888888888E-2</v>
      </c>
    </row>
    <row r="134" spans="1:10" ht="15" x14ac:dyDescent="0.25">
      <c r="A134" s="8">
        <v>131</v>
      </c>
      <c r="B134" s="26" t="s">
        <v>415</v>
      </c>
      <c r="C134" s="23" t="s">
        <v>62</v>
      </c>
      <c r="D134" s="24" t="s">
        <v>26</v>
      </c>
      <c r="E134" s="25" t="s">
        <v>14</v>
      </c>
      <c r="F134" s="25">
        <v>341</v>
      </c>
      <c r="G134" s="9">
        <v>9.0023148148148144E-2</v>
      </c>
      <c r="H134" s="10">
        <f>+(J$1/G134)/24</f>
        <v>11.571097968629468</v>
      </c>
      <c r="I134" s="11">
        <f t="shared" si="10"/>
        <v>3.6009259259259258E-3</v>
      </c>
      <c r="J134" s="11">
        <f t="shared" si="11"/>
        <v>1.8004629629629627E-2</v>
      </c>
    </row>
    <row r="135" spans="1:10" ht="15" x14ac:dyDescent="0.25">
      <c r="A135" s="14">
        <v>132</v>
      </c>
      <c r="B135" s="27" t="s">
        <v>343</v>
      </c>
      <c r="C135" s="28" t="s">
        <v>13</v>
      </c>
      <c r="D135" s="29" t="s">
        <v>32</v>
      </c>
      <c r="E135" s="30" t="s">
        <v>14</v>
      </c>
      <c r="F135" s="30">
        <v>274</v>
      </c>
      <c r="G135" s="15">
        <v>9.0046296296296291E-2</v>
      </c>
      <c r="H135" s="16">
        <f>+(J$1/G135)/24</f>
        <v>11.568123393316197</v>
      </c>
      <c r="I135" s="17">
        <f t="shared" si="10"/>
        <v>3.6018518518518513E-3</v>
      </c>
      <c r="J135" s="17">
        <f t="shared" si="11"/>
        <v>1.8009259259259256E-2</v>
      </c>
    </row>
    <row r="136" spans="1:10" ht="15" x14ac:dyDescent="0.25">
      <c r="A136" s="8">
        <v>133</v>
      </c>
      <c r="B136" s="26" t="s">
        <v>389</v>
      </c>
      <c r="C136" s="23" t="s">
        <v>25</v>
      </c>
      <c r="D136" s="24" t="s">
        <v>32</v>
      </c>
      <c r="E136" s="25" t="s">
        <v>14</v>
      </c>
      <c r="F136" s="25">
        <v>317</v>
      </c>
      <c r="G136" s="9">
        <v>9.0138888888888893E-2</v>
      </c>
      <c r="H136" s="10">
        <f>+(Totaal!J$1/G136)/24</f>
        <v>11.55624036979969</v>
      </c>
      <c r="I136" s="11">
        <f t="shared" si="10"/>
        <v>3.6055555555555563E-3</v>
      </c>
      <c r="J136" s="11">
        <f t="shared" si="11"/>
        <v>1.8027777777777781E-2</v>
      </c>
    </row>
    <row r="137" spans="1:10" ht="15" x14ac:dyDescent="0.25">
      <c r="A137" s="14">
        <v>134</v>
      </c>
      <c r="B137" s="27" t="s">
        <v>112</v>
      </c>
      <c r="C137" s="28" t="s">
        <v>45</v>
      </c>
      <c r="D137" s="29" t="s">
        <v>32</v>
      </c>
      <c r="E137" s="30" t="s">
        <v>14</v>
      </c>
      <c r="F137" s="30">
        <v>67</v>
      </c>
      <c r="G137" s="15">
        <v>9.0162037037037027E-2</v>
      </c>
      <c r="H137" s="16">
        <f>+(Totaal!J$1/G137)/24</f>
        <v>11.553273427471119</v>
      </c>
      <c r="I137" s="17">
        <f t="shared" si="10"/>
        <v>3.6064814814814809E-3</v>
      </c>
      <c r="J137" s="17">
        <f t="shared" si="11"/>
        <v>1.8032407407407403E-2</v>
      </c>
    </row>
    <row r="138" spans="1:10" ht="15" x14ac:dyDescent="0.25">
      <c r="A138" s="8">
        <v>135</v>
      </c>
      <c r="B138" s="26" t="s">
        <v>216</v>
      </c>
      <c r="C138" s="23" t="s">
        <v>62</v>
      </c>
      <c r="D138" s="24" t="s">
        <v>29</v>
      </c>
      <c r="E138" s="25" t="s">
        <v>14</v>
      </c>
      <c r="F138" s="25">
        <v>366</v>
      </c>
      <c r="G138" s="9">
        <v>9.0254629629629643E-2</v>
      </c>
      <c r="H138" s="10">
        <f>+(J$1/G138)/24</f>
        <v>11.541420877147985</v>
      </c>
      <c r="I138" s="11">
        <f t="shared" si="10"/>
        <v>3.6101851851851855E-3</v>
      </c>
      <c r="J138" s="11">
        <f t="shared" si="11"/>
        <v>1.8050925925925929E-2</v>
      </c>
    </row>
    <row r="139" spans="1:10" ht="15" x14ac:dyDescent="0.25">
      <c r="A139" s="14">
        <v>136</v>
      </c>
      <c r="B139" s="27" t="s">
        <v>143</v>
      </c>
      <c r="C139" s="28" t="s">
        <v>45</v>
      </c>
      <c r="D139" s="29" t="s">
        <v>32</v>
      </c>
      <c r="E139" s="30" t="s">
        <v>14</v>
      </c>
      <c r="F139" s="30">
        <v>26</v>
      </c>
      <c r="G139" s="15">
        <v>9.0347222222222232E-2</v>
      </c>
      <c r="H139" s="16">
        <f>+(J$1/G139)/24</f>
        <v>11.529592621060722</v>
      </c>
      <c r="I139" s="17">
        <f t="shared" si="10"/>
        <v>3.6138888888888891E-3</v>
      </c>
      <c r="J139" s="17">
        <f t="shared" si="11"/>
        <v>1.8069444444444447E-2</v>
      </c>
    </row>
    <row r="140" spans="1:10" ht="15" x14ac:dyDescent="0.25">
      <c r="A140" s="8">
        <v>137</v>
      </c>
      <c r="B140" s="26" t="s">
        <v>422</v>
      </c>
      <c r="C140" s="23" t="s">
        <v>423</v>
      </c>
      <c r="D140" s="24" t="s">
        <v>17</v>
      </c>
      <c r="E140" s="25" t="s">
        <v>16</v>
      </c>
      <c r="F140" s="25">
        <v>362</v>
      </c>
      <c r="G140" s="9">
        <v>9.0393518518518512E-2</v>
      </c>
      <c r="H140" s="10">
        <f>+(Totaal!J$1/G140)/24</f>
        <v>11.523687580025609</v>
      </c>
      <c r="I140" s="11">
        <f t="shared" si="10"/>
        <v>3.6157407407407405E-3</v>
      </c>
      <c r="J140" s="11">
        <f t="shared" si="11"/>
        <v>1.8078703703703701E-2</v>
      </c>
    </row>
    <row r="141" spans="1:10" ht="15" x14ac:dyDescent="0.25">
      <c r="A141" s="14">
        <v>138</v>
      </c>
      <c r="B141" s="27" t="s">
        <v>374</v>
      </c>
      <c r="C141" s="28" t="s">
        <v>31</v>
      </c>
      <c r="D141" s="29" t="s">
        <v>29</v>
      </c>
      <c r="E141" s="30" t="s">
        <v>14</v>
      </c>
      <c r="F141" s="30">
        <v>370</v>
      </c>
      <c r="G141" s="15">
        <v>9.072916666666668E-2</v>
      </c>
      <c r="H141" s="16">
        <f>+(J$1/G141)/24</f>
        <v>11.481056257175659</v>
      </c>
      <c r="I141" s="17">
        <f t="shared" si="10"/>
        <v>3.6291666666666673E-3</v>
      </c>
      <c r="J141" s="17">
        <f t="shared" si="11"/>
        <v>1.8145833333333337E-2</v>
      </c>
    </row>
    <row r="142" spans="1:10" ht="15" x14ac:dyDescent="0.25">
      <c r="A142" s="8">
        <v>139</v>
      </c>
      <c r="B142" s="26" t="s">
        <v>373</v>
      </c>
      <c r="C142" s="23" t="s">
        <v>99</v>
      </c>
      <c r="D142" s="24" t="s">
        <v>35</v>
      </c>
      <c r="E142" s="25" t="s">
        <v>14</v>
      </c>
      <c r="F142" s="25">
        <v>302</v>
      </c>
      <c r="G142" s="9">
        <v>9.1041666666666674E-2</v>
      </c>
      <c r="H142" s="10">
        <f>+(Totaal!J$1/G142)/24</f>
        <v>11.441647597254004</v>
      </c>
      <c r="I142" s="11">
        <f t="shared" si="10"/>
        <v>3.6416666666666667E-3</v>
      </c>
      <c r="J142" s="11">
        <f t="shared" si="11"/>
        <v>1.8208333333333333E-2</v>
      </c>
    </row>
    <row r="143" spans="1:10" ht="15" x14ac:dyDescent="0.25">
      <c r="A143" s="14">
        <v>140</v>
      </c>
      <c r="B143" s="27" t="s">
        <v>209</v>
      </c>
      <c r="C143" s="28" t="s">
        <v>13</v>
      </c>
      <c r="D143" s="29" t="s">
        <v>11</v>
      </c>
      <c r="E143" s="30" t="s">
        <v>14</v>
      </c>
      <c r="F143" s="30">
        <v>151</v>
      </c>
      <c r="G143" s="15">
        <v>9.1122685185185182E-2</v>
      </c>
      <c r="H143" s="16">
        <f>+(Totaal!J$1/G143)/24</f>
        <v>11.431474660231169</v>
      </c>
      <c r="I143" s="17">
        <f t="shared" si="10"/>
        <v>3.6449074074074075E-3</v>
      </c>
      <c r="J143" s="17">
        <f t="shared" si="11"/>
        <v>1.8224537037037039E-2</v>
      </c>
    </row>
    <row r="144" spans="1:10" ht="15" x14ac:dyDescent="0.25">
      <c r="A144" s="8">
        <v>141</v>
      </c>
      <c r="B144" s="26" t="s">
        <v>187</v>
      </c>
      <c r="C144" s="23" t="s">
        <v>82</v>
      </c>
      <c r="D144" s="24" t="s">
        <v>32</v>
      </c>
      <c r="E144" s="25" t="s">
        <v>14</v>
      </c>
      <c r="F144" s="25">
        <v>132</v>
      </c>
      <c r="G144" s="9">
        <v>9.1180555555555556E-2</v>
      </c>
      <c r="H144" s="10">
        <f>+(J$1/G144)/24</f>
        <v>11.424219345011425</v>
      </c>
      <c r="I144" s="11">
        <f t="shared" si="10"/>
        <v>3.6472222222222218E-3</v>
      </c>
      <c r="J144" s="11">
        <f t="shared" si="11"/>
        <v>1.8236111111111109E-2</v>
      </c>
    </row>
    <row r="145" spans="1:10" ht="15" x14ac:dyDescent="0.25">
      <c r="A145" s="14">
        <v>142</v>
      </c>
      <c r="B145" s="27" t="s">
        <v>227</v>
      </c>
      <c r="C145" s="28" t="s">
        <v>99</v>
      </c>
      <c r="D145" s="29" t="s">
        <v>12</v>
      </c>
      <c r="E145" s="30" t="s">
        <v>14</v>
      </c>
      <c r="F145" s="30">
        <v>169</v>
      </c>
      <c r="G145" s="15">
        <v>9.1273148148148145E-2</v>
      </c>
      <c r="H145" s="16">
        <f>+(J$1/G145)/24</f>
        <v>11.41262997717474</v>
      </c>
      <c r="I145" s="17">
        <f t="shared" si="10"/>
        <v>3.650925925925926E-3</v>
      </c>
      <c r="J145" s="17">
        <f t="shared" si="11"/>
        <v>1.8254629629629631E-2</v>
      </c>
    </row>
    <row r="146" spans="1:10" ht="15" x14ac:dyDescent="0.25">
      <c r="A146" s="8">
        <v>143</v>
      </c>
      <c r="B146" s="26" t="s">
        <v>452</v>
      </c>
      <c r="C146" s="23" t="s">
        <v>57</v>
      </c>
      <c r="D146" s="24" t="s">
        <v>26</v>
      </c>
      <c r="E146" s="25" t="s">
        <v>14</v>
      </c>
      <c r="F146" s="25">
        <v>162</v>
      </c>
      <c r="G146" s="9">
        <v>9.1365740740740733E-2</v>
      </c>
      <c r="H146" s="10">
        <f>+(J$1/G146)/24</f>
        <v>11.401064099315937</v>
      </c>
      <c r="I146" s="11">
        <f t="shared" si="10"/>
        <v>3.6546296296296292E-3</v>
      </c>
      <c r="J146" s="11">
        <f t="shared" si="11"/>
        <v>1.8273148148148146E-2</v>
      </c>
    </row>
    <row r="147" spans="1:10" ht="15" x14ac:dyDescent="0.25">
      <c r="A147" s="14">
        <v>144</v>
      </c>
      <c r="B147" s="27" t="s">
        <v>174</v>
      </c>
      <c r="C147" s="28" t="s">
        <v>40</v>
      </c>
      <c r="D147" s="29" t="s">
        <v>32</v>
      </c>
      <c r="E147" s="30" t="s">
        <v>14</v>
      </c>
      <c r="F147" s="30">
        <v>121</v>
      </c>
      <c r="G147" s="15">
        <v>9.1435185185185189E-2</v>
      </c>
      <c r="H147" s="16">
        <f>+(J$1/G147)/24</f>
        <v>11.392405063291138</v>
      </c>
      <c r="I147" s="17">
        <f t="shared" si="10"/>
        <v>3.6574074074074078E-3</v>
      </c>
      <c r="J147" s="17">
        <f t="shared" si="11"/>
        <v>1.8287037037037039E-2</v>
      </c>
    </row>
    <row r="148" spans="1:10" ht="15" x14ac:dyDescent="0.25">
      <c r="A148" s="8">
        <v>145</v>
      </c>
      <c r="B148" s="26" t="s">
        <v>252</v>
      </c>
      <c r="C148" s="23" t="s">
        <v>25</v>
      </c>
      <c r="D148" s="24" t="s">
        <v>32</v>
      </c>
      <c r="E148" s="25" t="s">
        <v>14</v>
      </c>
      <c r="F148" s="25">
        <v>194</v>
      </c>
      <c r="G148" s="9">
        <v>9.150462962962963E-2</v>
      </c>
      <c r="H148" s="10">
        <f>+(Totaal!J$1/G148)/24</f>
        <v>11.383759170250443</v>
      </c>
      <c r="I148" s="11">
        <f t="shared" si="10"/>
        <v>3.6601851851851852E-3</v>
      </c>
      <c r="J148" s="11">
        <f t="shared" si="11"/>
        <v>1.8300925925925925E-2</v>
      </c>
    </row>
    <row r="149" spans="1:10" ht="15" x14ac:dyDescent="0.25">
      <c r="A149" s="14">
        <v>146</v>
      </c>
      <c r="B149" s="27" t="s">
        <v>217</v>
      </c>
      <c r="C149" s="28" t="s">
        <v>218</v>
      </c>
      <c r="D149" s="29" t="s">
        <v>32</v>
      </c>
      <c r="E149" s="30" t="s">
        <v>14</v>
      </c>
      <c r="F149" s="30">
        <v>158</v>
      </c>
      <c r="G149" s="15">
        <v>9.1608796296296299E-2</v>
      </c>
      <c r="H149" s="16">
        <f>+(Totaal!J$1/G149)/24</f>
        <v>11.370814908401769</v>
      </c>
      <c r="I149" s="17">
        <f t="shared" si="10"/>
        <v>3.6643518518518514E-3</v>
      </c>
      <c r="J149" s="17">
        <f t="shared" si="11"/>
        <v>1.8321759259259256E-2</v>
      </c>
    </row>
    <row r="150" spans="1:10" ht="15" x14ac:dyDescent="0.25">
      <c r="A150" s="8">
        <v>147</v>
      </c>
      <c r="B150" s="26" t="s">
        <v>352</v>
      </c>
      <c r="C150" s="23" t="s">
        <v>55</v>
      </c>
      <c r="D150" s="24" t="s">
        <v>35</v>
      </c>
      <c r="E150" s="25" t="s">
        <v>15</v>
      </c>
      <c r="F150" s="25">
        <v>283</v>
      </c>
      <c r="G150" s="9">
        <v>9.1736111111111115E-2</v>
      </c>
      <c r="H150" s="10">
        <f>+(J$1/G150)/24</f>
        <v>11.355034065102195</v>
      </c>
      <c r="I150" s="11">
        <f t="shared" si="10"/>
        <v>3.6694444444444444E-3</v>
      </c>
      <c r="J150" s="11">
        <f t="shared" si="11"/>
        <v>1.8347222222222223E-2</v>
      </c>
    </row>
    <row r="151" spans="1:10" ht="15" x14ac:dyDescent="0.25">
      <c r="A151" s="14">
        <v>148</v>
      </c>
      <c r="B151" s="27" t="s">
        <v>278</v>
      </c>
      <c r="C151" s="28" t="s">
        <v>84</v>
      </c>
      <c r="D151" s="29" t="s">
        <v>26</v>
      </c>
      <c r="E151" s="30" t="s">
        <v>14</v>
      </c>
      <c r="F151" s="30">
        <v>219</v>
      </c>
      <c r="G151" s="15">
        <v>9.178240740740741E-2</v>
      </c>
      <c r="H151" s="16">
        <f>+(Totaal!J$1/G151)/24</f>
        <v>11.349306431273645</v>
      </c>
      <c r="I151" s="17">
        <f t="shared" si="10"/>
        <v>3.6712962962962962E-3</v>
      </c>
      <c r="J151" s="17">
        <f t="shared" si="11"/>
        <v>1.8356481481481481E-2</v>
      </c>
    </row>
    <row r="152" spans="1:10" ht="15" x14ac:dyDescent="0.25">
      <c r="A152" s="8">
        <v>149</v>
      </c>
      <c r="B152" s="26" t="s">
        <v>410</v>
      </c>
      <c r="C152" s="23" t="s">
        <v>129</v>
      </c>
      <c r="D152" s="24" t="s">
        <v>32</v>
      </c>
      <c r="E152" s="25" t="s">
        <v>15</v>
      </c>
      <c r="F152" s="25">
        <v>336</v>
      </c>
      <c r="G152" s="9">
        <v>9.178240740740741E-2</v>
      </c>
      <c r="H152" s="10">
        <f>+(Totaal!J$1/G152)/24</f>
        <v>11.349306431273645</v>
      </c>
      <c r="I152" s="11">
        <f t="shared" si="10"/>
        <v>3.6712962962962962E-3</v>
      </c>
      <c r="J152" s="11">
        <f t="shared" si="11"/>
        <v>1.8356481481481481E-2</v>
      </c>
    </row>
    <row r="153" spans="1:10" ht="15" x14ac:dyDescent="0.25">
      <c r="A153" s="14">
        <v>150</v>
      </c>
      <c r="B153" s="27" t="s">
        <v>292</v>
      </c>
      <c r="C153" s="28" t="s">
        <v>42</v>
      </c>
      <c r="D153" s="29" t="s">
        <v>26</v>
      </c>
      <c r="E153" s="30" t="s">
        <v>14</v>
      </c>
      <c r="F153" s="30">
        <v>232</v>
      </c>
      <c r="G153" s="15">
        <v>9.1805555555555543E-2</v>
      </c>
      <c r="H153" s="16">
        <f>+(J$1/G153)/24</f>
        <v>11.346444780635402</v>
      </c>
      <c r="I153" s="17">
        <f t="shared" si="10"/>
        <v>3.6722222222222221E-3</v>
      </c>
      <c r="J153" s="17">
        <f t="shared" si="11"/>
        <v>1.8361111111111109E-2</v>
      </c>
    </row>
    <row r="154" spans="1:10" ht="15" x14ac:dyDescent="0.25">
      <c r="A154" s="8">
        <v>151</v>
      </c>
      <c r="B154" s="26" t="s">
        <v>110</v>
      </c>
      <c r="C154" s="23" t="s">
        <v>28</v>
      </c>
      <c r="D154" s="24" t="s">
        <v>23</v>
      </c>
      <c r="E154" s="25" t="s">
        <v>15</v>
      </c>
      <c r="F154" s="25">
        <v>65</v>
      </c>
      <c r="G154" s="9">
        <v>9.1840277777777771E-2</v>
      </c>
      <c r="H154" s="10">
        <f>+(J$1/G154)/24</f>
        <v>11.342155009451796</v>
      </c>
      <c r="I154" s="11">
        <f t="shared" si="10"/>
        <v>3.6736111111111114E-3</v>
      </c>
      <c r="J154" s="11">
        <f t="shared" si="11"/>
        <v>1.8368055555555558E-2</v>
      </c>
    </row>
    <row r="155" spans="1:10" ht="15" x14ac:dyDescent="0.25">
      <c r="A155" s="14">
        <v>152</v>
      </c>
      <c r="B155" s="27" t="s">
        <v>304</v>
      </c>
      <c r="C155" s="28" t="s">
        <v>25</v>
      </c>
      <c r="D155" s="29" t="s">
        <v>32</v>
      </c>
      <c r="E155" s="30" t="s">
        <v>14</v>
      </c>
      <c r="F155" s="30">
        <v>243</v>
      </c>
      <c r="G155" s="15">
        <v>9.1840277777777771E-2</v>
      </c>
      <c r="H155" s="16">
        <f>+(Totaal!J$1/G155)/24</f>
        <v>11.342155009451796</v>
      </c>
      <c r="I155" s="17">
        <f t="shared" si="10"/>
        <v>3.6736111111111114E-3</v>
      </c>
      <c r="J155" s="17">
        <f t="shared" si="11"/>
        <v>1.8368055555555558E-2</v>
      </c>
    </row>
    <row r="156" spans="1:10" ht="15" x14ac:dyDescent="0.25">
      <c r="A156" s="8">
        <v>153</v>
      </c>
      <c r="B156" s="26" t="s">
        <v>41</v>
      </c>
      <c r="C156" s="23" t="s">
        <v>42</v>
      </c>
      <c r="D156" s="24" t="s">
        <v>35</v>
      </c>
      <c r="E156" s="25" t="s">
        <v>14</v>
      </c>
      <c r="F156" s="25">
        <v>9</v>
      </c>
      <c r="G156" s="9">
        <v>9.1874999999999998E-2</v>
      </c>
      <c r="H156" s="10">
        <f>+(J$1/G156)/24</f>
        <v>11.337868480725625</v>
      </c>
      <c r="I156" s="11">
        <f t="shared" si="10"/>
        <v>3.6749999999999994E-3</v>
      </c>
      <c r="J156" s="11">
        <f t="shared" si="11"/>
        <v>1.8374999999999996E-2</v>
      </c>
    </row>
    <row r="157" spans="1:10" ht="15" x14ac:dyDescent="0.25">
      <c r="A157" s="14">
        <v>154</v>
      </c>
      <c r="B157" s="27" t="s">
        <v>429</v>
      </c>
      <c r="C157" s="28" t="s">
        <v>84</v>
      </c>
      <c r="D157" s="29" t="s">
        <v>26</v>
      </c>
      <c r="E157" s="30" t="s">
        <v>14</v>
      </c>
      <c r="F157" s="30">
        <v>119</v>
      </c>
      <c r="G157" s="15">
        <v>9.1921296296296293E-2</v>
      </c>
      <c r="H157" s="16">
        <f>+(J$1/G157)/24</f>
        <v>11.332158146562579</v>
      </c>
      <c r="I157" s="17">
        <f t="shared" si="10"/>
        <v>3.6768518518518517E-3</v>
      </c>
      <c r="J157" s="17">
        <f t="shared" si="11"/>
        <v>1.838425925925926E-2</v>
      </c>
    </row>
    <row r="158" spans="1:10" ht="15" x14ac:dyDescent="0.25">
      <c r="A158" s="8">
        <v>155</v>
      </c>
      <c r="B158" s="26" t="s">
        <v>375</v>
      </c>
      <c r="C158" s="23" t="s">
        <v>31</v>
      </c>
      <c r="D158" s="24" t="s">
        <v>29</v>
      </c>
      <c r="E158" s="25" t="s">
        <v>14</v>
      </c>
      <c r="F158" s="25">
        <v>305</v>
      </c>
      <c r="G158" s="9">
        <v>9.1932870370370359E-2</v>
      </c>
      <c r="H158" s="10">
        <f>+(Totaal!J$1/G158)/24</f>
        <v>11.330731461664358</v>
      </c>
      <c r="I158" s="11">
        <f t="shared" si="10"/>
        <v>3.6773148148148151E-3</v>
      </c>
      <c r="J158" s="11">
        <f t="shared" si="11"/>
        <v>1.8386574074074076E-2</v>
      </c>
    </row>
    <row r="159" spans="1:10" ht="15" x14ac:dyDescent="0.25">
      <c r="A159" s="14">
        <v>156</v>
      </c>
      <c r="B159" s="27" t="s">
        <v>185</v>
      </c>
      <c r="C159" s="28" t="s">
        <v>186</v>
      </c>
      <c r="D159" s="29" t="s">
        <v>32</v>
      </c>
      <c r="E159" s="30" t="s">
        <v>14</v>
      </c>
      <c r="F159" s="30">
        <v>131</v>
      </c>
      <c r="G159" s="15">
        <v>9.194444444444444E-2</v>
      </c>
      <c r="H159" s="16">
        <f>+(J$1/G159)/24</f>
        <v>11.329305135951662</v>
      </c>
      <c r="I159" s="17">
        <f t="shared" si="10"/>
        <v>3.6777777777777776E-3</v>
      </c>
      <c r="J159" s="17">
        <f t="shared" si="11"/>
        <v>1.8388888888888889E-2</v>
      </c>
    </row>
    <row r="160" spans="1:10" ht="15" x14ac:dyDescent="0.25">
      <c r="A160" s="8">
        <v>157</v>
      </c>
      <c r="B160" s="26" t="s">
        <v>159</v>
      </c>
      <c r="C160" s="23" t="s">
        <v>25</v>
      </c>
      <c r="D160" s="24" t="s">
        <v>35</v>
      </c>
      <c r="E160" s="25" t="s">
        <v>14</v>
      </c>
      <c r="F160" s="25">
        <v>106</v>
      </c>
      <c r="G160" s="9">
        <v>9.1967592592592587E-2</v>
      </c>
      <c r="H160" s="10">
        <f>+(J$1/G160)/24</f>
        <v>11.326453561540399</v>
      </c>
      <c r="I160" s="11">
        <f t="shared" si="10"/>
        <v>3.6787037037037031E-3</v>
      </c>
      <c r="J160" s="11">
        <f t="shared" si="11"/>
        <v>1.8393518518518517E-2</v>
      </c>
    </row>
    <row r="161" spans="1:10" ht="15" x14ac:dyDescent="0.25">
      <c r="A161" s="14">
        <v>158</v>
      </c>
      <c r="B161" s="27" t="s">
        <v>52</v>
      </c>
      <c r="C161" s="28" t="s">
        <v>31</v>
      </c>
      <c r="D161" s="29" t="s">
        <v>26</v>
      </c>
      <c r="E161" s="30" t="s">
        <v>15</v>
      </c>
      <c r="F161" s="30">
        <v>20</v>
      </c>
      <c r="G161" s="15">
        <v>9.1990740740740748E-2</v>
      </c>
      <c r="H161" s="16">
        <f>+(J$1/G161)/24</f>
        <v>11.323603422244588</v>
      </c>
      <c r="I161" s="17">
        <f t="shared" si="10"/>
        <v>3.6796296296296304E-3</v>
      </c>
      <c r="J161" s="17">
        <f t="shared" si="11"/>
        <v>1.8398148148148153E-2</v>
      </c>
    </row>
    <row r="162" spans="1:10" ht="15" x14ac:dyDescent="0.25">
      <c r="A162" s="8">
        <v>159</v>
      </c>
      <c r="B162" s="26" t="s">
        <v>245</v>
      </c>
      <c r="C162" s="23" t="s">
        <v>42</v>
      </c>
      <c r="D162" s="24" t="s">
        <v>23</v>
      </c>
      <c r="E162" s="25" t="s">
        <v>15</v>
      </c>
      <c r="F162" s="25">
        <v>188</v>
      </c>
      <c r="G162" s="9">
        <v>9.2118055555555564E-2</v>
      </c>
      <c r="H162" s="10">
        <f>+(Totaal!J$1/G162)/24</f>
        <v>11.307953260459856</v>
      </c>
      <c r="I162" s="11">
        <f t="shared" si="10"/>
        <v>3.6847222222222225E-3</v>
      </c>
      <c r="J162" s="11">
        <f t="shared" si="11"/>
        <v>1.8423611111111113E-2</v>
      </c>
    </row>
    <row r="163" spans="1:10" ht="15" x14ac:dyDescent="0.25">
      <c r="A163" s="14">
        <v>160</v>
      </c>
      <c r="B163" s="27" t="s">
        <v>141</v>
      </c>
      <c r="C163" s="28" t="s">
        <v>62</v>
      </c>
      <c r="D163" s="29" t="s">
        <v>32</v>
      </c>
      <c r="E163" s="30" t="s">
        <v>14</v>
      </c>
      <c r="F163" s="30">
        <v>92</v>
      </c>
      <c r="G163" s="15">
        <v>9.2164351851851845E-2</v>
      </c>
      <c r="H163" s="16">
        <f>+(Totaal!J$1/G163)/24</f>
        <v>11.302273012683663</v>
      </c>
      <c r="I163" s="17">
        <f t="shared" si="10"/>
        <v>3.6865740740740735E-3</v>
      </c>
      <c r="J163" s="17">
        <f t="shared" si="11"/>
        <v>1.8432870370370367E-2</v>
      </c>
    </row>
    <row r="164" spans="1:10" ht="15" x14ac:dyDescent="0.25">
      <c r="A164" s="8">
        <v>161</v>
      </c>
      <c r="B164" s="26" t="s">
        <v>136</v>
      </c>
      <c r="C164" s="23" t="s">
        <v>55</v>
      </c>
      <c r="D164" s="24" t="s">
        <v>32</v>
      </c>
      <c r="E164" s="25" t="s">
        <v>15</v>
      </c>
      <c r="F164" s="25">
        <v>86</v>
      </c>
      <c r="G164" s="9">
        <v>9.239583333333333E-2</v>
      </c>
      <c r="H164" s="10">
        <f>+(J$1/G164)/24</f>
        <v>11.273957158962796</v>
      </c>
      <c r="I164" s="11">
        <f t="shared" si="10"/>
        <v>3.6958333333333335E-3</v>
      </c>
      <c r="J164" s="11">
        <f t="shared" si="11"/>
        <v>1.8479166666666668E-2</v>
      </c>
    </row>
    <row r="165" spans="1:10" ht="15" x14ac:dyDescent="0.25">
      <c r="A165" s="14">
        <v>162</v>
      </c>
      <c r="B165" s="27" t="s">
        <v>405</v>
      </c>
      <c r="C165" s="28" t="s">
        <v>25</v>
      </c>
      <c r="D165" s="29" t="s">
        <v>29</v>
      </c>
      <c r="E165" s="30" t="s">
        <v>14</v>
      </c>
      <c r="F165" s="30">
        <v>330</v>
      </c>
      <c r="G165" s="15">
        <v>9.2488425925925932E-2</v>
      </c>
      <c r="H165" s="16">
        <f>+(Totaal!J$1/G165)/24</f>
        <v>11.262670504317356</v>
      </c>
      <c r="I165" s="17">
        <f t="shared" si="10"/>
        <v>3.6995370370370376E-3</v>
      </c>
      <c r="J165" s="17">
        <f t="shared" si="11"/>
        <v>1.8497685185185186E-2</v>
      </c>
    </row>
    <row r="166" spans="1:10" ht="15" x14ac:dyDescent="0.25">
      <c r="A166" s="8">
        <v>163</v>
      </c>
      <c r="B166" s="26" t="s">
        <v>199</v>
      </c>
      <c r="C166" s="23" t="s">
        <v>25</v>
      </c>
      <c r="D166" s="24" t="s">
        <v>32</v>
      </c>
      <c r="E166" s="25" t="s">
        <v>14</v>
      </c>
      <c r="F166" s="25">
        <v>141</v>
      </c>
      <c r="G166" s="9">
        <v>9.2592592592592601E-2</v>
      </c>
      <c r="H166" s="10">
        <f>+(J$1/G166)/24</f>
        <v>11.25</v>
      </c>
      <c r="I166" s="11">
        <f t="shared" si="10"/>
        <v>3.7037037037037038E-3</v>
      </c>
      <c r="J166" s="11">
        <f t="shared" si="11"/>
        <v>1.8518518518518517E-2</v>
      </c>
    </row>
    <row r="167" spans="1:10" ht="15" x14ac:dyDescent="0.25">
      <c r="A167" s="14">
        <v>164</v>
      </c>
      <c r="B167" s="27" t="s">
        <v>91</v>
      </c>
      <c r="C167" s="28" t="s">
        <v>34</v>
      </c>
      <c r="D167" s="29" t="s">
        <v>26</v>
      </c>
      <c r="E167" s="30" t="s">
        <v>14</v>
      </c>
      <c r="F167" s="30">
        <v>51</v>
      </c>
      <c r="G167" s="15">
        <v>9.2789351851851845E-2</v>
      </c>
      <c r="H167" s="16">
        <f>+(J$1/G167)/24</f>
        <v>11.226144443058502</v>
      </c>
      <c r="I167" s="17">
        <f t="shared" si="10"/>
        <v>3.7115740740740737E-3</v>
      </c>
      <c r="J167" s="17">
        <f t="shared" si="11"/>
        <v>1.855787037037037E-2</v>
      </c>
    </row>
    <row r="168" spans="1:10" ht="15" x14ac:dyDescent="0.25">
      <c r="A168" s="8">
        <v>165</v>
      </c>
      <c r="B168" s="26" t="s">
        <v>152</v>
      </c>
      <c r="C168" s="23" t="s">
        <v>45</v>
      </c>
      <c r="D168" s="24" t="s">
        <v>32</v>
      </c>
      <c r="E168" s="25" t="s">
        <v>14</v>
      </c>
      <c r="F168" s="25">
        <v>101</v>
      </c>
      <c r="G168" s="9">
        <v>9.2789351851851845E-2</v>
      </c>
      <c r="H168" s="10">
        <f>+(J$1/G168)/24</f>
        <v>11.226144443058502</v>
      </c>
      <c r="I168" s="11">
        <f t="shared" si="10"/>
        <v>3.7115740740740737E-3</v>
      </c>
      <c r="J168" s="11">
        <f t="shared" si="11"/>
        <v>1.855787037037037E-2</v>
      </c>
    </row>
    <row r="169" spans="1:10" ht="15" x14ac:dyDescent="0.25">
      <c r="A169" s="14">
        <v>166</v>
      </c>
      <c r="B169" s="27" t="s">
        <v>56</v>
      </c>
      <c r="C169" s="28" t="s">
        <v>57</v>
      </c>
      <c r="D169" s="29" t="s">
        <v>26</v>
      </c>
      <c r="E169" s="30" t="s">
        <v>14</v>
      </c>
      <c r="F169" s="30">
        <v>23</v>
      </c>
      <c r="G169" s="15">
        <v>9.2812500000000006E-2</v>
      </c>
      <c r="H169" s="16">
        <f>+(J$1/G169)/24</f>
        <v>11.223344556677889</v>
      </c>
      <c r="I169" s="17">
        <f t="shared" si="10"/>
        <v>3.7125000000000005E-3</v>
      </c>
      <c r="J169" s="17">
        <f t="shared" si="11"/>
        <v>1.8562500000000003E-2</v>
      </c>
    </row>
    <row r="170" spans="1:10" ht="15" x14ac:dyDescent="0.25">
      <c r="A170" s="8">
        <v>167</v>
      </c>
      <c r="B170" s="26" t="s">
        <v>54</v>
      </c>
      <c r="C170" s="23" t="s">
        <v>55</v>
      </c>
      <c r="D170" s="24" t="s">
        <v>32</v>
      </c>
      <c r="E170" s="25" t="s">
        <v>14</v>
      </c>
      <c r="F170" s="25">
        <v>22</v>
      </c>
      <c r="G170" s="9">
        <v>9.2847222222222234E-2</v>
      </c>
      <c r="H170" s="10">
        <f>+(Totaal!J$1/G170)/24</f>
        <v>11.219147344801792</v>
      </c>
      <c r="I170" s="11">
        <f t="shared" si="10"/>
        <v>3.7138888888888898E-3</v>
      </c>
      <c r="J170" s="11">
        <f t="shared" si="11"/>
        <v>1.8569444444444451E-2</v>
      </c>
    </row>
    <row r="171" spans="1:10" ht="15" x14ac:dyDescent="0.25">
      <c r="A171" s="14">
        <v>168</v>
      </c>
      <c r="B171" s="27" t="s">
        <v>104</v>
      </c>
      <c r="C171" s="28" t="s">
        <v>99</v>
      </c>
      <c r="D171" s="29" t="s">
        <v>12</v>
      </c>
      <c r="E171" s="30" t="s">
        <v>14</v>
      </c>
      <c r="F171" s="30">
        <v>59</v>
      </c>
      <c r="G171" s="15">
        <v>9.2893518518518514E-2</v>
      </c>
      <c r="H171" s="16">
        <f>+(J$1/G171)/24</f>
        <v>11.21355594318465</v>
      </c>
      <c r="I171" s="17">
        <f t="shared" si="10"/>
        <v>3.7157407407407404E-3</v>
      </c>
      <c r="J171" s="17">
        <f t="shared" si="11"/>
        <v>1.8578703703703701E-2</v>
      </c>
    </row>
    <row r="172" spans="1:10" ht="15" x14ac:dyDescent="0.25">
      <c r="A172" s="8">
        <v>169</v>
      </c>
      <c r="B172" s="26" t="s">
        <v>38</v>
      </c>
      <c r="C172" s="23" t="s">
        <v>25</v>
      </c>
      <c r="D172" s="24" t="s">
        <v>26</v>
      </c>
      <c r="E172" s="25" t="s">
        <v>14</v>
      </c>
      <c r="F172" s="25">
        <v>7</v>
      </c>
      <c r="G172" s="9">
        <v>9.2939814814814822E-2</v>
      </c>
      <c r="H172" s="10">
        <f>+(J$1/G172)/24</f>
        <v>11.2079701120797</v>
      </c>
      <c r="I172" s="11">
        <f t="shared" si="10"/>
        <v>3.7175925925925931E-3</v>
      </c>
      <c r="J172" s="11">
        <f t="shared" si="11"/>
        <v>1.8587962962962966E-2</v>
      </c>
    </row>
    <row r="173" spans="1:10" ht="15" x14ac:dyDescent="0.25">
      <c r="A173" s="14">
        <v>170</v>
      </c>
      <c r="B173" s="27" t="s">
        <v>411</v>
      </c>
      <c r="C173" s="28" t="s">
        <v>34</v>
      </c>
      <c r="D173" s="29" t="s">
        <v>35</v>
      </c>
      <c r="E173" s="30" t="s">
        <v>14</v>
      </c>
      <c r="F173" s="30">
        <v>337</v>
      </c>
      <c r="G173" s="15">
        <v>9.297453703703705E-2</v>
      </c>
      <c r="H173" s="16">
        <f>+(J$1/G173)/24</f>
        <v>11.203784389393748</v>
      </c>
      <c r="I173" s="17">
        <f t="shared" si="10"/>
        <v>3.7189814814814824E-3</v>
      </c>
      <c r="J173" s="17">
        <f t="shared" si="11"/>
        <v>1.8594907407407411E-2</v>
      </c>
    </row>
    <row r="174" spans="1:10" ht="15" x14ac:dyDescent="0.25">
      <c r="A174" s="8">
        <v>171</v>
      </c>
      <c r="B174" s="26" t="s">
        <v>382</v>
      </c>
      <c r="C174" s="23" t="s">
        <v>25</v>
      </c>
      <c r="D174" s="24" t="s">
        <v>32</v>
      </c>
      <c r="E174" s="25" t="s">
        <v>14</v>
      </c>
      <c r="F174" s="25">
        <v>310</v>
      </c>
      <c r="G174" s="9">
        <v>9.3043981481481478E-2</v>
      </c>
      <c r="H174" s="10">
        <f>+(J$1/G174)/24</f>
        <v>11.195422316208484</v>
      </c>
      <c r="I174" s="11">
        <f t="shared" si="10"/>
        <v>3.7217592592592593E-3</v>
      </c>
      <c r="J174" s="11">
        <f t="shared" si="11"/>
        <v>1.8608796296296297E-2</v>
      </c>
    </row>
    <row r="175" spans="1:10" ht="15" x14ac:dyDescent="0.25">
      <c r="A175" s="14">
        <v>172</v>
      </c>
      <c r="B175" s="27" t="s">
        <v>168</v>
      </c>
      <c r="C175" s="28" t="s">
        <v>13</v>
      </c>
      <c r="D175" s="29" t="s">
        <v>11</v>
      </c>
      <c r="E175" s="30" t="s">
        <v>14</v>
      </c>
      <c r="F175" s="30">
        <v>114</v>
      </c>
      <c r="G175" s="15">
        <v>9.3113425925925919E-2</v>
      </c>
      <c r="H175" s="16">
        <f>+(J$1/G175)/24</f>
        <v>11.187072715972654</v>
      </c>
      <c r="I175" s="17">
        <f t="shared" si="10"/>
        <v>3.7245370370370371E-3</v>
      </c>
      <c r="J175" s="17">
        <f t="shared" si="11"/>
        <v>1.8622685185185187E-2</v>
      </c>
    </row>
    <row r="176" spans="1:10" ht="15" x14ac:dyDescent="0.25">
      <c r="A176" s="8">
        <v>173</v>
      </c>
      <c r="B176" s="26" t="s">
        <v>220</v>
      </c>
      <c r="C176" s="23" t="s">
        <v>13</v>
      </c>
      <c r="D176" s="24" t="s">
        <v>12</v>
      </c>
      <c r="E176" s="25" t="s">
        <v>14</v>
      </c>
      <c r="F176" s="25">
        <v>163</v>
      </c>
      <c r="G176" s="9">
        <v>9.3124999999999999E-2</v>
      </c>
      <c r="H176" s="10">
        <f>+(Totaal!J$1/G176)/24</f>
        <v>11.185682326621924</v>
      </c>
      <c r="I176" s="11">
        <f t="shared" si="10"/>
        <v>3.7249999999999996E-3</v>
      </c>
      <c r="J176" s="11">
        <f t="shared" si="11"/>
        <v>1.8624999999999999E-2</v>
      </c>
    </row>
    <row r="177" spans="1:10" ht="15" x14ac:dyDescent="0.25">
      <c r="A177" s="14">
        <v>174</v>
      </c>
      <c r="B177" s="27" t="s">
        <v>87</v>
      </c>
      <c r="C177" s="28" t="s">
        <v>82</v>
      </c>
      <c r="D177" s="29" t="s">
        <v>26</v>
      </c>
      <c r="E177" s="30" t="s">
        <v>15</v>
      </c>
      <c r="F177" s="30">
        <v>47</v>
      </c>
      <c r="G177" s="15">
        <v>9.3182870370370374E-2</v>
      </c>
      <c r="H177" s="16">
        <f>+(J$1/G177)/24</f>
        <v>11.1787355607999</v>
      </c>
      <c r="I177" s="17">
        <f t="shared" si="10"/>
        <v>3.7273148148148148E-3</v>
      </c>
      <c r="J177" s="17">
        <f t="shared" si="11"/>
        <v>1.8636574074074073E-2</v>
      </c>
    </row>
    <row r="178" spans="1:10" ht="15" x14ac:dyDescent="0.25">
      <c r="A178" s="8">
        <v>175</v>
      </c>
      <c r="B178" s="26" t="s">
        <v>386</v>
      </c>
      <c r="C178" s="23" t="s">
        <v>45</v>
      </c>
      <c r="D178" s="24" t="s">
        <v>32</v>
      </c>
      <c r="E178" s="25" t="s">
        <v>15</v>
      </c>
      <c r="F178" s="25">
        <v>314</v>
      </c>
      <c r="G178" s="9">
        <v>9.3252314814814816E-2</v>
      </c>
      <c r="H178" s="10">
        <f>+(J$1/G178)/24</f>
        <v>11.170410822886931</v>
      </c>
      <c r="I178" s="11">
        <f t="shared" si="10"/>
        <v>3.7300925925925926E-3</v>
      </c>
      <c r="J178" s="11">
        <f t="shared" si="11"/>
        <v>1.8650462962962962E-2</v>
      </c>
    </row>
    <row r="179" spans="1:10" ht="15" x14ac:dyDescent="0.25">
      <c r="A179" s="14">
        <v>176</v>
      </c>
      <c r="B179" s="27" t="s">
        <v>337</v>
      </c>
      <c r="C179" s="28" t="s">
        <v>338</v>
      </c>
      <c r="D179" s="29" t="s">
        <v>23</v>
      </c>
      <c r="E179" s="30" t="s">
        <v>15</v>
      </c>
      <c r="F179" s="30">
        <v>159</v>
      </c>
      <c r="G179" s="15">
        <v>9.3263888888888882E-2</v>
      </c>
      <c r="H179" s="16">
        <f>+(J$1/G179)/24</f>
        <v>11.16902457185406</v>
      </c>
      <c r="I179" s="17">
        <f t="shared" si="10"/>
        <v>3.7305555555555551E-3</v>
      </c>
      <c r="J179" s="17">
        <f t="shared" si="11"/>
        <v>1.8652777777777775E-2</v>
      </c>
    </row>
    <row r="180" spans="1:10" ht="15" x14ac:dyDescent="0.25">
      <c r="A180" s="8">
        <v>177</v>
      </c>
      <c r="B180" s="26" t="s">
        <v>263</v>
      </c>
      <c r="C180" s="23" t="s">
        <v>45</v>
      </c>
      <c r="D180" s="24" t="s">
        <v>32</v>
      </c>
      <c r="E180" s="25" t="s">
        <v>14</v>
      </c>
      <c r="F180" s="25">
        <v>206</v>
      </c>
      <c r="G180" s="9">
        <v>9.3321759259259271E-2</v>
      </c>
      <c r="H180" s="10">
        <f>+(J$1/G180)/24</f>
        <v>11.162098474513208</v>
      </c>
      <c r="I180" s="11">
        <f t="shared" si="10"/>
        <v>3.7328703703703708E-3</v>
      </c>
      <c r="J180" s="11">
        <f t="shared" si="11"/>
        <v>1.8664351851851856E-2</v>
      </c>
    </row>
    <row r="181" spans="1:10" ht="15" x14ac:dyDescent="0.25">
      <c r="A181" s="14">
        <v>178</v>
      </c>
      <c r="B181" s="27" t="s">
        <v>378</v>
      </c>
      <c r="C181" s="28" t="s">
        <v>62</v>
      </c>
      <c r="D181" s="29" t="s">
        <v>29</v>
      </c>
      <c r="E181" s="30" t="s">
        <v>15</v>
      </c>
      <c r="F181" s="30">
        <v>307</v>
      </c>
      <c r="G181" s="15">
        <v>9.3425925925925926E-2</v>
      </c>
      <c r="H181" s="16">
        <f>+(Totaal!J$1/G181)/24</f>
        <v>11.149653121902874</v>
      </c>
      <c r="I181" s="17">
        <f t="shared" si="10"/>
        <v>3.737037037037037E-3</v>
      </c>
      <c r="J181" s="17">
        <f t="shared" si="11"/>
        <v>1.8685185185185187E-2</v>
      </c>
    </row>
    <row r="182" spans="1:10" ht="15" x14ac:dyDescent="0.25">
      <c r="A182" s="8">
        <v>179</v>
      </c>
      <c r="B182" s="26" t="s">
        <v>235</v>
      </c>
      <c r="C182" s="23" t="s">
        <v>28</v>
      </c>
      <c r="D182" s="24" t="s">
        <v>26</v>
      </c>
      <c r="E182" s="25" t="s">
        <v>14</v>
      </c>
      <c r="F182" s="25">
        <v>178</v>
      </c>
      <c r="G182" s="9">
        <v>9.346064814814814E-2</v>
      </c>
      <c r="H182" s="10">
        <f>+(J$1/G182)/24</f>
        <v>11.145510835913313</v>
      </c>
      <c r="I182" s="11">
        <f t="shared" si="10"/>
        <v>3.7384259259259259E-3</v>
      </c>
      <c r="J182" s="11">
        <f t="shared" si="11"/>
        <v>1.8692129629629628E-2</v>
      </c>
    </row>
    <row r="183" spans="1:10" ht="15" x14ac:dyDescent="0.25">
      <c r="A183" s="14">
        <v>180</v>
      </c>
      <c r="B183" s="27" t="s">
        <v>88</v>
      </c>
      <c r="C183" s="28" t="s">
        <v>45</v>
      </c>
      <c r="D183" s="29" t="s">
        <v>23</v>
      </c>
      <c r="E183" s="30" t="s">
        <v>14</v>
      </c>
      <c r="F183" s="30">
        <v>48</v>
      </c>
      <c r="G183" s="15">
        <v>9.3506944444444448E-2</v>
      </c>
      <c r="H183" s="16">
        <f>+(J$1/G183)/24</f>
        <v>11.139992573338283</v>
      </c>
      <c r="I183" s="17">
        <f t="shared" si="10"/>
        <v>3.7402777777777781E-3</v>
      </c>
      <c r="J183" s="17">
        <f t="shared" si="11"/>
        <v>1.8701388888888892E-2</v>
      </c>
    </row>
    <row r="184" spans="1:10" ht="15" x14ac:dyDescent="0.25">
      <c r="A184" s="8">
        <v>181</v>
      </c>
      <c r="B184" s="26" t="s">
        <v>414</v>
      </c>
      <c r="C184" s="23" t="s">
        <v>62</v>
      </c>
      <c r="D184" s="24" t="s">
        <v>26</v>
      </c>
      <c r="E184" s="25" t="s">
        <v>14</v>
      </c>
      <c r="F184" s="25">
        <v>340</v>
      </c>
      <c r="G184" s="9">
        <v>9.3634259259259264E-2</v>
      </c>
      <c r="H184" s="10">
        <f>+(J$1/G184)/24</f>
        <v>11.124845488257106</v>
      </c>
      <c r="I184" s="11">
        <f t="shared" si="10"/>
        <v>3.7453703703703707E-3</v>
      </c>
      <c r="J184" s="11">
        <f t="shared" si="11"/>
        <v>1.8726851851851852E-2</v>
      </c>
    </row>
    <row r="185" spans="1:10" ht="15" x14ac:dyDescent="0.25">
      <c r="A185" s="14">
        <v>182</v>
      </c>
      <c r="B185" s="27" t="s">
        <v>30</v>
      </c>
      <c r="C185" s="28" t="s">
        <v>31</v>
      </c>
      <c r="D185" s="29" t="s">
        <v>32</v>
      </c>
      <c r="E185" s="30" t="s">
        <v>14</v>
      </c>
      <c r="F185" s="30">
        <v>4</v>
      </c>
      <c r="G185" s="15">
        <v>9.4004629629629632E-2</v>
      </c>
      <c r="H185" s="16">
        <f>+(J$1/G185)/24</f>
        <v>11.081014528441271</v>
      </c>
      <c r="I185" s="17">
        <f t="shared" si="10"/>
        <v>3.7601851851851854E-3</v>
      </c>
      <c r="J185" s="17">
        <f t="shared" si="11"/>
        <v>1.8800925925925926E-2</v>
      </c>
    </row>
    <row r="186" spans="1:10" ht="15" x14ac:dyDescent="0.25">
      <c r="A186" s="8">
        <v>183</v>
      </c>
      <c r="B186" s="26" t="s">
        <v>247</v>
      </c>
      <c r="C186" s="23" t="s">
        <v>25</v>
      </c>
      <c r="D186" s="24" t="s">
        <v>35</v>
      </c>
      <c r="E186" s="25" t="s">
        <v>14</v>
      </c>
      <c r="F186" s="25">
        <v>190</v>
      </c>
      <c r="G186" s="9">
        <v>9.4317129629629626E-2</v>
      </c>
      <c r="H186" s="10">
        <f>+(Totaal!J$1/G186)/24</f>
        <v>11.04429991409989</v>
      </c>
      <c r="I186" s="11">
        <f t="shared" si="10"/>
        <v>3.7726851851851849E-3</v>
      </c>
      <c r="J186" s="11">
        <f t="shared" si="11"/>
        <v>1.8863425925925926E-2</v>
      </c>
    </row>
    <row r="187" spans="1:10" ht="15" x14ac:dyDescent="0.25">
      <c r="A187" s="14">
        <v>184</v>
      </c>
      <c r="B187" s="27" t="s">
        <v>403</v>
      </c>
      <c r="C187" s="28" t="s">
        <v>25</v>
      </c>
      <c r="D187" s="29" t="s">
        <v>18</v>
      </c>
      <c r="E187" s="30" t="s">
        <v>16</v>
      </c>
      <c r="F187" s="30">
        <v>204</v>
      </c>
      <c r="G187" s="15">
        <v>9.4375000000000001E-2</v>
      </c>
      <c r="H187" s="16">
        <f>+(Totaal!J$1/G187)/24</f>
        <v>11.037527593818984</v>
      </c>
      <c r="I187" s="17">
        <f t="shared" si="10"/>
        <v>3.7750000000000001E-3</v>
      </c>
      <c r="J187" s="17">
        <f t="shared" si="11"/>
        <v>1.8874999999999999E-2</v>
      </c>
    </row>
    <row r="188" spans="1:10" ht="15" x14ac:dyDescent="0.25">
      <c r="A188" s="8">
        <v>185</v>
      </c>
      <c r="B188" s="26" t="s">
        <v>447</v>
      </c>
      <c r="C188" s="23" t="s">
        <v>28</v>
      </c>
      <c r="D188" s="24" t="s">
        <v>26</v>
      </c>
      <c r="E188" s="25" t="s">
        <v>14</v>
      </c>
      <c r="F188" s="25">
        <v>373</v>
      </c>
      <c r="G188" s="9">
        <v>9.4409722222222214E-2</v>
      </c>
      <c r="H188" s="10">
        <f>+(J$1/G188)/24</f>
        <v>11.033468186833396</v>
      </c>
      <c r="I188" s="11">
        <f t="shared" si="10"/>
        <v>3.7763888888888886E-3</v>
      </c>
      <c r="J188" s="11">
        <f t="shared" si="11"/>
        <v>1.8881944444444444E-2</v>
      </c>
    </row>
    <row r="189" spans="1:10" ht="15" x14ac:dyDescent="0.25">
      <c r="A189" s="14">
        <v>186</v>
      </c>
      <c r="B189" s="27" t="s">
        <v>261</v>
      </c>
      <c r="C189" s="28" t="s">
        <v>25</v>
      </c>
      <c r="D189" s="29" t="s">
        <v>32</v>
      </c>
      <c r="E189" s="30" t="s">
        <v>14</v>
      </c>
      <c r="F189" s="30">
        <v>203</v>
      </c>
      <c r="G189" s="15">
        <v>9.4432870370370361E-2</v>
      </c>
      <c r="H189" s="16">
        <f>+(J$1/G189)/24</f>
        <v>11.030763573967398</v>
      </c>
      <c r="I189" s="17">
        <f t="shared" si="10"/>
        <v>3.7773148148148149E-3</v>
      </c>
      <c r="J189" s="17">
        <f t="shared" si="11"/>
        <v>1.8886574074074076E-2</v>
      </c>
    </row>
    <row r="190" spans="1:10" ht="15" x14ac:dyDescent="0.25">
      <c r="A190" s="8">
        <v>187</v>
      </c>
      <c r="B190" s="26" t="s">
        <v>111</v>
      </c>
      <c r="C190" s="23" t="s">
        <v>31</v>
      </c>
      <c r="D190" s="24" t="s">
        <v>29</v>
      </c>
      <c r="E190" s="25" t="s">
        <v>14</v>
      </c>
      <c r="F190" s="25">
        <v>66</v>
      </c>
      <c r="G190" s="9">
        <v>9.4502314814814817E-2</v>
      </c>
      <c r="H190" s="10">
        <f>+(Totaal!J$1/G190)/24</f>
        <v>11.022657685241887</v>
      </c>
      <c r="I190" s="11">
        <f t="shared" si="10"/>
        <v>3.7800925925925923E-3</v>
      </c>
      <c r="J190" s="11">
        <f t="shared" si="11"/>
        <v>1.8900462962962963E-2</v>
      </c>
    </row>
    <row r="191" spans="1:10" ht="15" x14ac:dyDescent="0.25">
      <c r="A191" s="14">
        <v>188</v>
      </c>
      <c r="B191" s="27" t="s">
        <v>290</v>
      </c>
      <c r="C191" s="28" t="s">
        <v>45</v>
      </c>
      <c r="D191" s="29" t="s">
        <v>26</v>
      </c>
      <c r="E191" s="30" t="s">
        <v>14</v>
      </c>
      <c r="F191" s="30">
        <v>230</v>
      </c>
      <c r="G191" s="15">
        <v>9.4537037037037031E-2</v>
      </c>
      <c r="H191" s="16">
        <f>+(J$1/G191)/24</f>
        <v>11.018609206660138</v>
      </c>
      <c r="I191" s="17">
        <f t="shared" si="10"/>
        <v>3.7814814814814812E-3</v>
      </c>
      <c r="J191" s="17">
        <f t="shared" si="11"/>
        <v>1.8907407407407407E-2</v>
      </c>
    </row>
    <row r="192" spans="1:10" ht="15" x14ac:dyDescent="0.25">
      <c r="A192" s="8">
        <v>189</v>
      </c>
      <c r="B192" s="26" t="s">
        <v>206</v>
      </c>
      <c r="C192" s="23" t="s">
        <v>45</v>
      </c>
      <c r="D192" s="24" t="s">
        <v>32</v>
      </c>
      <c r="E192" s="25" t="s">
        <v>14</v>
      </c>
      <c r="F192" s="25">
        <v>147</v>
      </c>
      <c r="G192" s="9">
        <v>9.4675925925925927E-2</v>
      </c>
      <c r="H192" s="10">
        <f>+(J$1/G192)/24</f>
        <v>11.002444987775062</v>
      </c>
      <c r="I192" s="11">
        <f t="shared" si="10"/>
        <v>3.7870370370370367E-3</v>
      </c>
      <c r="J192" s="11">
        <f t="shared" si="11"/>
        <v>1.8935185185185183E-2</v>
      </c>
    </row>
    <row r="193" spans="1:10" ht="15" x14ac:dyDescent="0.25">
      <c r="A193" s="14">
        <v>190</v>
      </c>
      <c r="B193" s="27" t="s">
        <v>200</v>
      </c>
      <c r="C193" s="28" t="s">
        <v>25</v>
      </c>
      <c r="D193" s="29" t="s">
        <v>35</v>
      </c>
      <c r="E193" s="30" t="s">
        <v>14</v>
      </c>
      <c r="F193" s="30">
        <v>142</v>
      </c>
      <c r="G193" s="15">
        <v>9.4826388888888891E-2</v>
      </c>
      <c r="H193" s="16">
        <f>+(Totaal!J$1/G193)/24</f>
        <v>10.984987184181618</v>
      </c>
      <c r="I193" s="17">
        <f t="shared" si="10"/>
        <v>3.793055555555556E-3</v>
      </c>
      <c r="J193" s="17">
        <f t="shared" si="11"/>
        <v>1.8965277777777779E-2</v>
      </c>
    </row>
    <row r="194" spans="1:10" ht="15" x14ac:dyDescent="0.25">
      <c r="A194" s="8">
        <v>191</v>
      </c>
      <c r="B194" s="26" t="s">
        <v>205</v>
      </c>
      <c r="C194" s="23" t="s">
        <v>25</v>
      </c>
      <c r="D194" s="24" t="s">
        <v>35</v>
      </c>
      <c r="E194" s="25" t="s">
        <v>15</v>
      </c>
      <c r="F194" s="25">
        <v>146</v>
      </c>
      <c r="G194" s="9">
        <v>9.4918981481481479E-2</v>
      </c>
      <c r="H194" s="10">
        <f>+(J$1/G194)/24</f>
        <v>10.974271430313378</v>
      </c>
      <c r="I194" s="11">
        <f t="shared" si="10"/>
        <v>3.7967592592592588E-3</v>
      </c>
      <c r="J194" s="11">
        <f t="shared" si="11"/>
        <v>1.8983796296296294E-2</v>
      </c>
    </row>
    <row r="195" spans="1:10" ht="15" x14ac:dyDescent="0.25">
      <c r="A195" s="14">
        <v>192</v>
      </c>
      <c r="B195" s="27" t="s">
        <v>361</v>
      </c>
      <c r="C195" s="28" t="s">
        <v>25</v>
      </c>
      <c r="D195" s="29" t="s">
        <v>35</v>
      </c>
      <c r="E195" s="30" t="s">
        <v>15</v>
      </c>
      <c r="F195" s="30">
        <v>291</v>
      </c>
      <c r="G195" s="15">
        <v>9.493055555555556E-2</v>
      </c>
      <c r="H195" s="16">
        <f>+(J$1/G195)/24</f>
        <v>10.972933430870519</v>
      </c>
      <c r="I195" s="17">
        <f t="shared" si="10"/>
        <v>3.7972222222222222E-3</v>
      </c>
      <c r="J195" s="17">
        <f t="shared" si="11"/>
        <v>1.898611111111111E-2</v>
      </c>
    </row>
    <row r="196" spans="1:10" ht="15" x14ac:dyDescent="0.25">
      <c r="A196" s="8">
        <v>193</v>
      </c>
      <c r="B196" s="26" t="s">
        <v>396</v>
      </c>
      <c r="C196" s="23" t="s">
        <v>62</v>
      </c>
      <c r="D196" s="24" t="s">
        <v>26</v>
      </c>
      <c r="E196" s="25" t="s">
        <v>14</v>
      </c>
      <c r="F196" s="25">
        <v>323</v>
      </c>
      <c r="G196" s="9">
        <v>9.5081018518518523E-2</v>
      </c>
      <c r="H196" s="10">
        <f>+(J$1/G196)/24</f>
        <v>10.955569080949482</v>
      </c>
      <c r="I196" s="11">
        <f t="shared" ref="I196:I259" si="12">1/+H196/24</f>
        <v>3.8032407407407407E-3</v>
      </c>
      <c r="J196" s="11">
        <f t="shared" ref="J196:J259" si="13">5*I196</f>
        <v>1.9016203703703702E-2</v>
      </c>
    </row>
    <row r="197" spans="1:10" ht="15" x14ac:dyDescent="0.25">
      <c r="A197" s="14">
        <v>194</v>
      </c>
      <c r="B197" s="27" t="s">
        <v>303</v>
      </c>
      <c r="C197" s="28" t="s">
        <v>25</v>
      </c>
      <c r="D197" s="29" t="s">
        <v>32</v>
      </c>
      <c r="E197" s="30" t="s">
        <v>14</v>
      </c>
      <c r="F197" s="30">
        <v>242</v>
      </c>
      <c r="G197" s="15">
        <v>9.5115740740740737E-2</v>
      </c>
      <c r="H197" s="16">
        <f>+(Totaal!J$1/G197)/24</f>
        <v>10.951569724993917</v>
      </c>
      <c r="I197" s="17">
        <f t="shared" si="12"/>
        <v>3.8046296296296296E-3</v>
      </c>
      <c r="J197" s="17">
        <f t="shared" si="13"/>
        <v>1.9023148148148147E-2</v>
      </c>
    </row>
    <row r="198" spans="1:10" ht="15" x14ac:dyDescent="0.25">
      <c r="A198" s="8">
        <v>195</v>
      </c>
      <c r="B198" s="26" t="s">
        <v>324</v>
      </c>
      <c r="C198" s="23" t="s">
        <v>45</v>
      </c>
      <c r="D198" s="24" t="s">
        <v>26</v>
      </c>
      <c r="E198" s="25" t="s">
        <v>14</v>
      </c>
      <c r="F198" s="25">
        <v>260</v>
      </c>
      <c r="G198" s="9">
        <v>9.5358796296296289E-2</v>
      </c>
      <c r="H198" s="10">
        <f>+(J$1/G198)/24</f>
        <v>10.923655783468869</v>
      </c>
      <c r="I198" s="11">
        <f t="shared" si="12"/>
        <v>3.8143518518518518E-3</v>
      </c>
      <c r="J198" s="11">
        <f t="shared" si="13"/>
        <v>1.9071759259259261E-2</v>
      </c>
    </row>
    <row r="199" spans="1:10" ht="15" x14ac:dyDescent="0.25">
      <c r="A199" s="14">
        <v>196</v>
      </c>
      <c r="B199" s="27" t="s">
        <v>281</v>
      </c>
      <c r="C199" s="28" t="s">
        <v>282</v>
      </c>
      <c r="D199" s="29" t="s">
        <v>32</v>
      </c>
      <c r="E199" s="30" t="s">
        <v>14</v>
      </c>
      <c r="F199" s="30">
        <v>222</v>
      </c>
      <c r="G199" s="15">
        <v>9.5405092592592597E-2</v>
      </c>
      <c r="H199" s="16">
        <f>+(Totaal!J$1/G199)/24</f>
        <v>10.918354967851508</v>
      </c>
      <c r="I199" s="17">
        <f t="shared" si="12"/>
        <v>3.8162037037037049E-3</v>
      </c>
      <c r="J199" s="17">
        <f t="shared" si="13"/>
        <v>1.9081018518518525E-2</v>
      </c>
    </row>
    <row r="200" spans="1:10" ht="15" x14ac:dyDescent="0.25">
      <c r="A200" s="8">
        <v>197</v>
      </c>
      <c r="B200" s="26" t="s">
        <v>328</v>
      </c>
      <c r="C200" s="23" t="s">
        <v>34</v>
      </c>
      <c r="D200" s="24" t="s">
        <v>35</v>
      </c>
      <c r="E200" s="25" t="s">
        <v>15</v>
      </c>
      <c r="F200" s="25">
        <v>263</v>
      </c>
      <c r="G200" s="9">
        <v>9.555555555555556E-2</v>
      </c>
      <c r="H200" s="10">
        <f t="shared" ref="H200:H208" si="14">+(J$1/G200)/24</f>
        <v>10.901162790697674</v>
      </c>
      <c r="I200" s="11">
        <f t="shared" si="12"/>
        <v>3.8222222222222221E-3</v>
      </c>
      <c r="J200" s="11">
        <f t="shared" si="13"/>
        <v>1.911111111111111E-2</v>
      </c>
    </row>
    <row r="201" spans="1:10" ht="15" x14ac:dyDescent="0.25">
      <c r="A201" s="14">
        <v>198</v>
      </c>
      <c r="B201" s="27" t="s">
        <v>370</v>
      </c>
      <c r="C201" s="28" t="s">
        <v>25</v>
      </c>
      <c r="D201" s="29" t="s">
        <v>29</v>
      </c>
      <c r="E201" s="30" t="s">
        <v>16</v>
      </c>
      <c r="F201" s="30">
        <v>299</v>
      </c>
      <c r="G201" s="15">
        <v>9.5833333333333326E-2</v>
      </c>
      <c r="H201" s="16">
        <f t="shared" si="14"/>
        <v>10.869565217391305</v>
      </c>
      <c r="I201" s="17">
        <f t="shared" si="12"/>
        <v>3.8333333333333331E-3</v>
      </c>
      <c r="J201" s="17">
        <f t="shared" si="13"/>
        <v>1.9166666666666665E-2</v>
      </c>
    </row>
    <row r="202" spans="1:10" ht="15" x14ac:dyDescent="0.25">
      <c r="A202" s="8">
        <v>199</v>
      </c>
      <c r="B202" s="26" t="s">
        <v>108</v>
      </c>
      <c r="C202" s="23" t="s">
        <v>65</v>
      </c>
      <c r="D202" s="24" t="s">
        <v>32</v>
      </c>
      <c r="E202" s="25" t="s">
        <v>14</v>
      </c>
      <c r="F202" s="25">
        <v>63</v>
      </c>
      <c r="G202" s="9">
        <v>9.6122685185185186E-2</v>
      </c>
      <c r="H202" s="10">
        <f t="shared" si="14"/>
        <v>10.836845273931367</v>
      </c>
      <c r="I202" s="11">
        <f t="shared" si="12"/>
        <v>3.8449074074074076E-3</v>
      </c>
      <c r="J202" s="11">
        <f t="shared" si="13"/>
        <v>1.9224537037037037E-2</v>
      </c>
    </row>
    <row r="203" spans="1:10" ht="15" x14ac:dyDescent="0.25">
      <c r="A203" s="14">
        <v>200</v>
      </c>
      <c r="B203" s="27" t="s">
        <v>407</v>
      </c>
      <c r="C203" s="28" t="s">
        <v>28</v>
      </c>
      <c r="D203" s="29" t="s">
        <v>26</v>
      </c>
      <c r="E203" s="30" t="s">
        <v>14</v>
      </c>
      <c r="F203" s="30">
        <v>333</v>
      </c>
      <c r="G203" s="15">
        <v>9.6342592592592591E-2</v>
      </c>
      <c r="H203" s="16">
        <f t="shared" si="14"/>
        <v>10.812109562710235</v>
      </c>
      <c r="I203" s="17">
        <f t="shared" si="12"/>
        <v>3.8537037037037034E-3</v>
      </c>
      <c r="J203" s="17">
        <f t="shared" si="13"/>
        <v>1.9268518518518518E-2</v>
      </c>
    </row>
    <row r="204" spans="1:10" ht="15" x14ac:dyDescent="0.25">
      <c r="A204" s="8">
        <v>201</v>
      </c>
      <c r="B204" s="26" t="s">
        <v>323</v>
      </c>
      <c r="C204" s="23" t="s">
        <v>45</v>
      </c>
      <c r="D204" s="24" t="s">
        <v>32</v>
      </c>
      <c r="E204" s="25" t="s">
        <v>15</v>
      </c>
      <c r="F204" s="25">
        <v>259</v>
      </c>
      <c r="G204" s="9">
        <v>9.6643518518518531E-2</v>
      </c>
      <c r="H204" s="10">
        <f t="shared" si="14"/>
        <v>10.778443113772454</v>
      </c>
      <c r="I204" s="11">
        <f t="shared" si="12"/>
        <v>3.8657407407407412E-3</v>
      </c>
      <c r="J204" s="11">
        <f t="shared" si="13"/>
        <v>1.9328703703703706E-2</v>
      </c>
    </row>
    <row r="205" spans="1:10" ht="15" x14ac:dyDescent="0.25">
      <c r="A205" s="14">
        <v>202</v>
      </c>
      <c r="B205" s="27" t="s">
        <v>147</v>
      </c>
      <c r="C205" s="28" t="s">
        <v>42</v>
      </c>
      <c r="D205" s="29" t="s">
        <v>35</v>
      </c>
      <c r="E205" s="30" t="s">
        <v>15</v>
      </c>
      <c r="F205" s="30">
        <v>97</v>
      </c>
      <c r="G205" s="15">
        <v>9.6701388888888892E-2</v>
      </c>
      <c r="H205" s="16">
        <f t="shared" si="14"/>
        <v>10.771992818671455</v>
      </c>
      <c r="I205" s="17">
        <f t="shared" si="12"/>
        <v>3.8680555555555551E-3</v>
      </c>
      <c r="J205" s="17">
        <f t="shared" si="13"/>
        <v>1.9340277777777776E-2</v>
      </c>
    </row>
    <row r="206" spans="1:10" ht="15" x14ac:dyDescent="0.25">
      <c r="A206" s="8">
        <v>203</v>
      </c>
      <c r="B206" s="26" t="s">
        <v>36</v>
      </c>
      <c r="C206" s="23" t="s">
        <v>37</v>
      </c>
      <c r="D206" s="24" t="s">
        <v>26</v>
      </c>
      <c r="E206" s="25" t="s">
        <v>15</v>
      </c>
      <c r="F206" s="25">
        <v>6</v>
      </c>
      <c r="G206" s="9">
        <v>9.6840277777777775E-2</v>
      </c>
      <c r="H206" s="10">
        <f t="shared" si="14"/>
        <v>10.756543564001435</v>
      </c>
      <c r="I206" s="11">
        <f t="shared" si="12"/>
        <v>3.8736111111111111E-3</v>
      </c>
      <c r="J206" s="11">
        <f t="shared" si="13"/>
        <v>1.9368055555555555E-2</v>
      </c>
    </row>
    <row r="207" spans="1:10" ht="15" x14ac:dyDescent="0.25">
      <c r="A207" s="14">
        <v>204</v>
      </c>
      <c r="B207" s="27" t="s">
        <v>345</v>
      </c>
      <c r="C207" s="28" t="s">
        <v>25</v>
      </c>
      <c r="D207" s="29" t="s">
        <v>26</v>
      </c>
      <c r="E207" s="30" t="s">
        <v>14</v>
      </c>
      <c r="F207" s="30">
        <v>276</v>
      </c>
      <c r="G207" s="15">
        <v>9.6979166666666672E-2</v>
      </c>
      <c r="H207" s="16">
        <f t="shared" si="14"/>
        <v>10.741138560687432</v>
      </c>
      <c r="I207" s="17">
        <f t="shared" si="12"/>
        <v>3.8791666666666666E-3</v>
      </c>
      <c r="J207" s="17">
        <f t="shared" si="13"/>
        <v>1.9395833333333334E-2</v>
      </c>
    </row>
    <row r="208" spans="1:10" ht="15" x14ac:dyDescent="0.25">
      <c r="A208" s="8">
        <v>205</v>
      </c>
      <c r="B208" s="26" t="s">
        <v>116</v>
      </c>
      <c r="C208" s="23" t="s">
        <v>55</v>
      </c>
      <c r="D208" s="24" t="s">
        <v>23</v>
      </c>
      <c r="E208" s="25" t="s">
        <v>14</v>
      </c>
      <c r="F208" s="25">
        <v>70</v>
      </c>
      <c r="G208" s="9">
        <v>9.7048611111111113E-2</v>
      </c>
      <c r="H208" s="10">
        <f t="shared" si="14"/>
        <v>10.733452593917709</v>
      </c>
      <c r="I208" s="11">
        <f t="shared" si="12"/>
        <v>3.8819444444444448E-3</v>
      </c>
      <c r="J208" s="11">
        <f t="shared" si="13"/>
        <v>1.9409722222222224E-2</v>
      </c>
    </row>
    <row r="209" spans="1:10" ht="15" x14ac:dyDescent="0.25">
      <c r="A209" s="14">
        <v>206</v>
      </c>
      <c r="B209" s="27" t="s">
        <v>233</v>
      </c>
      <c r="C209" s="28" t="s">
        <v>42</v>
      </c>
      <c r="D209" s="29" t="s">
        <v>35</v>
      </c>
      <c r="E209" s="30" t="s">
        <v>15</v>
      </c>
      <c r="F209" s="30">
        <v>176</v>
      </c>
      <c r="G209" s="15">
        <v>9.7106481481481488E-2</v>
      </c>
      <c r="H209" s="16">
        <f>+(Totaal!J$1/G209)/24</f>
        <v>10.72705601907032</v>
      </c>
      <c r="I209" s="17">
        <f t="shared" si="12"/>
        <v>3.8842592592592596E-3</v>
      </c>
      <c r="J209" s="17">
        <f t="shared" si="13"/>
        <v>1.9421296296296298E-2</v>
      </c>
    </row>
    <row r="210" spans="1:10" ht="15" x14ac:dyDescent="0.25">
      <c r="A210" s="8">
        <v>207</v>
      </c>
      <c r="B210" s="26" t="s">
        <v>237</v>
      </c>
      <c r="C210" s="23" t="s">
        <v>42</v>
      </c>
      <c r="D210" s="24" t="s">
        <v>32</v>
      </c>
      <c r="E210" s="25" t="s">
        <v>15</v>
      </c>
      <c r="F210" s="25">
        <v>180</v>
      </c>
      <c r="G210" s="9">
        <v>9.7118055555555569E-2</v>
      </c>
      <c r="H210" s="10">
        <f>+(J$1/G210)/24</f>
        <v>10.725777618877366</v>
      </c>
      <c r="I210" s="11">
        <f t="shared" si="12"/>
        <v>3.884722222222223E-3</v>
      </c>
      <c r="J210" s="11">
        <f t="shared" si="13"/>
        <v>1.9423611111111114E-2</v>
      </c>
    </row>
    <row r="211" spans="1:10" ht="15" x14ac:dyDescent="0.25">
      <c r="A211" s="14">
        <v>208</v>
      </c>
      <c r="B211" s="27" t="s">
        <v>161</v>
      </c>
      <c r="C211" s="28" t="s">
        <v>162</v>
      </c>
      <c r="D211" s="29" t="s">
        <v>32</v>
      </c>
      <c r="E211" s="30" t="s">
        <v>14</v>
      </c>
      <c r="F211" s="30">
        <v>108</v>
      </c>
      <c r="G211" s="15">
        <v>9.7141203703703702E-2</v>
      </c>
      <c r="H211" s="16">
        <f>+(J$1/G211)/24</f>
        <v>10.723221732396043</v>
      </c>
      <c r="I211" s="17">
        <f t="shared" si="12"/>
        <v>3.8856481481481485E-3</v>
      </c>
      <c r="J211" s="17">
        <f t="shared" si="13"/>
        <v>1.9428240740740742E-2</v>
      </c>
    </row>
    <row r="212" spans="1:10" ht="15" x14ac:dyDescent="0.25">
      <c r="A212" s="8">
        <v>209</v>
      </c>
      <c r="B212" s="26" t="s">
        <v>339</v>
      </c>
      <c r="C212" s="23" t="s">
        <v>131</v>
      </c>
      <c r="D212" s="24" t="s">
        <v>26</v>
      </c>
      <c r="E212" s="25" t="s">
        <v>14</v>
      </c>
      <c r="F212" s="25">
        <v>270</v>
      </c>
      <c r="G212" s="9">
        <v>9.7303240740740746E-2</v>
      </c>
      <c r="H212" s="10">
        <f>+(Totaal!J$1/G212)/24</f>
        <v>10.705364577138099</v>
      </c>
      <c r="I212" s="11">
        <f t="shared" si="12"/>
        <v>3.8921296296296295E-3</v>
      </c>
      <c r="J212" s="11">
        <f t="shared" si="13"/>
        <v>1.9460648148148147E-2</v>
      </c>
    </row>
    <row r="213" spans="1:10" ht="15" x14ac:dyDescent="0.25">
      <c r="A213" s="14">
        <v>210</v>
      </c>
      <c r="B213" s="27" t="s">
        <v>441</v>
      </c>
      <c r="C213" s="28" t="s">
        <v>114</v>
      </c>
      <c r="D213" s="29" t="s">
        <v>442</v>
      </c>
      <c r="E213" s="30" t="s">
        <v>14</v>
      </c>
      <c r="F213" s="30">
        <v>69</v>
      </c>
      <c r="G213" s="15">
        <v>9.7395833333333334E-2</v>
      </c>
      <c r="H213" s="16">
        <f>+(J$1/G213)/24</f>
        <v>10.695187165775401</v>
      </c>
      <c r="I213" s="17">
        <f t="shared" si="12"/>
        <v>3.8958333333333332E-3</v>
      </c>
      <c r="J213" s="17">
        <f t="shared" si="13"/>
        <v>1.9479166666666665E-2</v>
      </c>
    </row>
    <row r="214" spans="1:10" ht="15" x14ac:dyDescent="0.25">
      <c r="A214" s="8">
        <v>211</v>
      </c>
      <c r="B214" s="26" t="s">
        <v>63</v>
      </c>
      <c r="C214" s="23" t="s">
        <v>55</v>
      </c>
      <c r="D214" s="24" t="s">
        <v>35</v>
      </c>
      <c r="E214" s="25" t="s">
        <v>14</v>
      </c>
      <c r="F214" s="25">
        <v>29</v>
      </c>
      <c r="G214" s="9">
        <v>9.7708333333333328E-2</v>
      </c>
      <c r="H214" s="10">
        <f>+(Totaal!J$1/G214)/24</f>
        <v>10.660980810234543</v>
      </c>
      <c r="I214" s="11">
        <f t="shared" si="12"/>
        <v>3.9083333333333331E-3</v>
      </c>
      <c r="J214" s="11">
        <f t="shared" si="13"/>
        <v>1.9541666666666666E-2</v>
      </c>
    </row>
    <row r="215" spans="1:10" ht="15" x14ac:dyDescent="0.25">
      <c r="A215" s="14">
        <v>212</v>
      </c>
      <c r="B215" s="27" t="s">
        <v>95</v>
      </c>
      <c r="C215" s="28" t="s">
        <v>96</v>
      </c>
      <c r="D215" s="29" t="s">
        <v>26</v>
      </c>
      <c r="E215" s="30" t="s">
        <v>14</v>
      </c>
      <c r="F215" s="30">
        <v>54</v>
      </c>
      <c r="G215" s="15">
        <v>9.7754629629629622E-2</v>
      </c>
      <c r="H215" s="16">
        <f>+(Totaal!J$1/G215)/24</f>
        <v>10.655931802036468</v>
      </c>
      <c r="I215" s="17">
        <f t="shared" si="12"/>
        <v>3.9101851851851849E-3</v>
      </c>
      <c r="J215" s="17">
        <f t="shared" si="13"/>
        <v>1.9550925925925923E-2</v>
      </c>
    </row>
    <row r="216" spans="1:10" ht="15" x14ac:dyDescent="0.25">
      <c r="A216" s="8">
        <v>213</v>
      </c>
      <c r="B216" s="26" t="s">
        <v>215</v>
      </c>
      <c r="C216" s="23" t="s">
        <v>28</v>
      </c>
      <c r="D216" s="24" t="s">
        <v>29</v>
      </c>
      <c r="E216" s="25" t="s">
        <v>14</v>
      </c>
      <c r="F216" s="25">
        <v>156</v>
      </c>
      <c r="G216" s="9">
        <v>9.8020833333333335E-2</v>
      </c>
      <c r="H216" s="10">
        <f>+(Totaal!J$1/G216)/24</f>
        <v>10.626992561105206</v>
      </c>
      <c r="I216" s="11">
        <f t="shared" si="12"/>
        <v>3.9208333333333335E-3</v>
      </c>
      <c r="J216" s="11">
        <f t="shared" si="13"/>
        <v>1.9604166666666666E-2</v>
      </c>
    </row>
    <row r="217" spans="1:10" ht="15" x14ac:dyDescent="0.25">
      <c r="A217" s="14">
        <v>214</v>
      </c>
      <c r="B217" s="27" t="s">
        <v>27</v>
      </c>
      <c r="C217" s="28" t="s">
        <v>28</v>
      </c>
      <c r="D217" s="29" t="s">
        <v>29</v>
      </c>
      <c r="E217" s="30" t="s">
        <v>14</v>
      </c>
      <c r="F217" s="30">
        <v>3</v>
      </c>
      <c r="G217" s="15">
        <v>9.8067129629629643E-2</v>
      </c>
      <c r="H217" s="16">
        <f>+(Totaal!J$1/G217)/24</f>
        <v>10.621975687477869</v>
      </c>
      <c r="I217" s="17">
        <f t="shared" si="12"/>
        <v>3.9226851851851862E-3</v>
      </c>
      <c r="J217" s="17">
        <f t="shared" si="13"/>
        <v>1.961342592592593E-2</v>
      </c>
    </row>
    <row r="218" spans="1:10" ht="15" x14ac:dyDescent="0.25">
      <c r="A218" s="8">
        <v>215</v>
      </c>
      <c r="B218" s="26" t="s">
        <v>66</v>
      </c>
      <c r="C218" s="23" t="s">
        <v>25</v>
      </c>
      <c r="D218" s="24" t="s">
        <v>35</v>
      </c>
      <c r="E218" s="25" t="s">
        <v>15</v>
      </c>
      <c r="F218" s="25">
        <v>31</v>
      </c>
      <c r="G218" s="9">
        <v>9.8217592592592592E-2</v>
      </c>
      <c r="H218" s="10">
        <f>+(J$1/G218)/24</f>
        <v>10.605703511666274</v>
      </c>
      <c r="I218" s="11">
        <f t="shared" si="12"/>
        <v>3.9287037037037042E-3</v>
      </c>
      <c r="J218" s="11">
        <f t="shared" si="13"/>
        <v>1.9643518518518522E-2</v>
      </c>
    </row>
    <row r="219" spans="1:10" ht="15" x14ac:dyDescent="0.25">
      <c r="A219" s="14">
        <v>216</v>
      </c>
      <c r="B219" s="27" t="s">
        <v>379</v>
      </c>
      <c r="C219" s="28" t="s">
        <v>380</v>
      </c>
      <c r="D219" s="29" t="s">
        <v>12</v>
      </c>
      <c r="E219" s="30" t="s">
        <v>15</v>
      </c>
      <c r="F219" s="30">
        <v>308</v>
      </c>
      <c r="G219" s="15">
        <v>9.8275462962962967E-2</v>
      </c>
      <c r="H219" s="16">
        <f>+(J$1/G219)/24</f>
        <v>10.59945824991167</v>
      </c>
      <c r="I219" s="17">
        <f t="shared" si="12"/>
        <v>3.9310185185185186E-3</v>
      </c>
      <c r="J219" s="17">
        <f t="shared" si="13"/>
        <v>1.9655092592592592E-2</v>
      </c>
    </row>
    <row r="220" spans="1:10" ht="15" x14ac:dyDescent="0.25">
      <c r="A220" s="8">
        <v>217</v>
      </c>
      <c r="B220" s="26" t="s">
        <v>265</v>
      </c>
      <c r="C220" s="23" t="s">
        <v>25</v>
      </c>
      <c r="D220" s="24" t="s">
        <v>32</v>
      </c>
      <c r="E220" s="25" t="s">
        <v>14</v>
      </c>
      <c r="F220" s="25">
        <v>208</v>
      </c>
      <c r="G220" s="9">
        <v>9.8391203703703703E-2</v>
      </c>
      <c r="H220" s="10">
        <f>+(Totaal!J$1/G220)/24</f>
        <v>10.586989765909893</v>
      </c>
      <c r="I220" s="11">
        <f t="shared" si="12"/>
        <v>3.9356481481481482E-3</v>
      </c>
      <c r="J220" s="11">
        <f t="shared" si="13"/>
        <v>1.9678240740740739E-2</v>
      </c>
    </row>
    <row r="221" spans="1:10" ht="15" x14ac:dyDescent="0.25">
      <c r="A221" s="14">
        <v>218</v>
      </c>
      <c r="B221" s="27" t="s">
        <v>210</v>
      </c>
      <c r="C221" s="28" t="s">
        <v>211</v>
      </c>
      <c r="D221" s="29" t="s">
        <v>35</v>
      </c>
      <c r="E221" s="30" t="s">
        <v>14</v>
      </c>
      <c r="F221" s="30">
        <v>152</v>
      </c>
      <c r="G221" s="15">
        <v>9.8472222222222225E-2</v>
      </c>
      <c r="H221" s="16">
        <f t="shared" ref="H221:H226" si="15">+(J$1/G221)/24</f>
        <v>10.578279266572638</v>
      </c>
      <c r="I221" s="17">
        <f t="shared" si="12"/>
        <v>3.9388888888888885E-3</v>
      </c>
      <c r="J221" s="17">
        <f t="shared" si="13"/>
        <v>1.9694444444444442E-2</v>
      </c>
    </row>
    <row r="222" spans="1:10" ht="15" x14ac:dyDescent="0.25">
      <c r="A222" s="8">
        <v>219</v>
      </c>
      <c r="B222" s="26" t="s">
        <v>24</v>
      </c>
      <c r="C222" s="23" t="s">
        <v>25</v>
      </c>
      <c r="D222" s="24" t="s">
        <v>26</v>
      </c>
      <c r="E222" s="25" t="s">
        <v>14</v>
      </c>
      <c r="F222" s="25">
        <v>2</v>
      </c>
      <c r="G222" s="9">
        <v>9.8587962962962961E-2</v>
      </c>
      <c r="H222" s="10">
        <f t="shared" si="15"/>
        <v>10.565860530640995</v>
      </c>
      <c r="I222" s="11">
        <f t="shared" si="12"/>
        <v>3.9435185185185189E-3</v>
      </c>
      <c r="J222" s="11">
        <f t="shared" si="13"/>
        <v>1.9717592592592596E-2</v>
      </c>
    </row>
    <row r="223" spans="1:10" ht="15" x14ac:dyDescent="0.25">
      <c r="A223" s="14">
        <v>220</v>
      </c>
      <c r="B223" s="27" t="s">
        <v>372</v>
      </c>
      <c r="C223" s="28" t="s">
        <v>42</v>
      </c>
      <c r="D223" s="29" t="s">
        <v>32</v>
      </c>
      <c r="E223" s="30" t="s">
        <v>15</v>
      </c>
      <c r="F223" s="30">
        <v>301</v>
      </c>
      <c r="G223" s="15">
        <v>9.8726851851851857E-2</v>
      </c>
      <c r="H223" s="16">
        <f t="shared" si="15"/>
        <v>10.550996483001173</v>
      </c>
      <c r="I223" s="17">
        <f t="shared" si="12"/>
        <v>3.9490740740740736E-3</v>
      </c>
      <c r="J223" s="17">
        <f t="shared" si="13"/>
        <v>1.9745370370370368E-2</v>
      </c>
    </row>
    <row r="224" spans="1:10" ht="15" x14ac:dyDescent="0.25">
      <c r="A224" s="8">
        <v>221</v>
      </c>
      <c r="B224" s="26" t="s">
        <v>409</v>
      </c>
      <c r="C224" s="23" t="s">
        <v>40</v>
      </c>
      <c r="D224" s="24" t="s">
        <v>35</v>
      </c>
      <c r="E224" s="25" t="s">
        <v>15</v>
      </c>
      <c r="F224" s="25">
        <v>335</v>
      </c>
      <c r="G224" s="9">
        <v>9.8784722222222232E-2</v>
      </c>
      <c r="H224" s="10">
        <f t="shared" si="15"/>
        <v>10.544815465729348</v>
      </c>
      <c r="I224" s="11">
        <f t="shared" si="12"/>
        <v>3.9513888888888897E-3</v>
      </c>
      <c r="J224" s="11">
        <f t="shared" si="13"/>
        <v>1.9756944444444448E-2</v>
      </c>
    </row>
    <row r="225" spans="1:10" ht="15" x14ac:dyDescent="0.25">
      <c r="A225" s="14">
        <v>222</v>
      </c>
      <c r="B225" s="27" t="s">
        <v>446</v>
      </c>
      <c r="C225" s="28" t="s">
        <v>55</v>
      </c>
      <c r="D225" s="29" t="s">
        <v>442</v>
      </c>
      <c r="E225" s="30" t="s">
        <v>14</v>
      </c>
      <c r="F225" s="30">
        <v>171</v>
      </c>
      <c r="G225" s="15">
        <v>9.8900462962962954E-2</v>
      </c>
      <c r="H225" s="16">
        <f t="shared" si="15"/>
        <v>10.532475131655941</v>
      </c>
      <c r="I225" s="17">
        <f t="shared" si="12"/>
        <v>3.9560185185185176E-3</v>
      </c>
      <c r="J225" s="17">
        <f t="shared" si="13"/>
        <v>1.9780092592592589E-2</v>
      </c>
    </row>
    <row r="226" spans="1:10" ht="15" x14ac:dyDescent="0.25">
      <c r="A226" s="8">
        <v>223</v>
      </c>
      <c r="B226" s="26" t="s">
        <v>399</v>
      </c>
      <c r="C226" s="23" t="s">
        <v>28</v>
      </c>
      <c r="D226" s="24" t="s">
        <v>26</v>
      </c>
      <c r="E226" s="25" t="s">
        <v>15</v>
      </c>
      <c r="F226" s="25">
        <v>327</v>
      </c>
      <c r="G226" s="9">
        <v>9.8923611111111101E-2</v>
      </c>
      <c r="H226" s="10">
        <f t="shared" si="15"/>
        <v>10.53001053001053</v>
      </c>
      <c r="I226" s="11">
        <f t="shared" si="12"/>
        <v>3.9569444444444444E-3</v>
      </c>
      <c r="J226" s="11">
        <f t="shared" si="13"/>
        <v>1.9784722222222221E-2</v>
      </c>
    </row>
    <row r="227" spans="1:10" ht="15" x14ac:dyDescent="0.25">
      <c r="A227" s="14">
        <v>224</v>
      </c>
      <c r="B227" s="27" t="s">
        <v>106</v>
      </c>
      <c r="C227" s="28" t="s">
        <v>25</v>
      </c>
      <c r="D227" s="29" t="s">
        <v>32</v>
      </c>
      <c r="E227" s="30" t="s">
        <v>14</v>
      </c>
      <c r="F227" s="30">
        <v>61</v>
      </c>
      <c r="G227" s="15">
        <v>9.9386574074074072E-2</v>
      </c>
      <c r="H227" s="16">
        <f>+(Totaal!J$1/G227)/24</f>
        <v>10.480959590078024</v>
      </c>
      <c r="I227" s="17">
        <f t="shared" si="12"/>
        <v>3.9754629629629628E-3</v>
      </c>
      <c r="J227" s="17">
        <f t="shared" si="13"/>
        <v>1.9877314814814813E-2</v>
      </c>
    </row>
    <row r="228" spans="1:10" ht="15" x14ac:dyDescent="0.25">
      <c r="A228" s="8">
        <v>225</v>
      </c>
      <c r="B228" s="26" t="s">
        <v>236</v>
      </c>
      <c r="C228" s="23" t="s">
        <v>28</v>
      </c>
      <c r="D228" s="24" t="s">
        <v>26</v>
      </c>
      <c r="E228" s="25" t="s">
        <v>15</v>
      </c>
      <c r="F228" s="25">
        <v>179</v>
      </c>
      <c r="G228" s="9">
        <v>9.9502314814814821E-2</v>
      </c>
      <c r="H228" s="10">
        <f t="shared" ref="H228:H233" si="16">+(J$1/G228)/24</f>
        <v>10.468768174944747</v>
      </c>
      <c r="I228" s="11">
        <f t="shared" si="12"/>
        <v>3.9800925925925932E-3</v>
      </c>
      <c r="J228" s="11">
        <f t="shared" si="13"/>
        <v>1.9900462962962967E-2</v>
      </c>
    </row>
    <row r="229" spans="1:10" ht="15" x14ac:dyDescent="0.25">
      <c r="A229" s="14">
        <v>226</v>
      </c>
      <c r="B229" s="27" t="s">
        <v>443</v>
      </c>
      <c r="C229" s="28" t="s">
        <v>42</v>
      </c>
      <c r="D229" s="29" t="s">
        <v>442</v>
      </c>
      <c r="E229" s="30" t="s">
        <v>14</v>
      </c>
      <c r="F229" s="30">
        <v>129</v>
      </c>
      <c r="G229" s="15">
        <v>9.9525462962962954E-2</v>
      </c>
      <c r="H229" s="16">
        <f t="shared" si="16"/>
        <v>10.466333294569138</v>
      </c>
      <c r="I229" s="17">
        <f t="shared" si="12"/>
        <v>3.9810185185185183E-3</v>
      </c>
      <c r="J229" s="17">
        <f t="shared" si="13"/>
        <v>1.9905092592592592E-2</v>
      </c>
    </row>
    <row r="230" spans="1:10" ht="15" x14ac:dyDescent="0.25">
      <c r="A230" s="8">
        <v>227</v>
      </c>
      <c r="B230" s="26" t="s">
        <v>336</v>
      </c>
      <c r="C230" s="23" t="s">
        <v>45</v>
      </c>
      <c r="D230" s="24" t="s">
        <v>26</v>
      </c>
      <c r="E230" s="25" t="s">
        <v>14</v>
      </c>
      <c r="F230" s="25">
        <v>269</v>
      </c>
      <c r="G230" s="9">
        <v>9.9525462962962954E-2</v>
      </c>
      <c r="H230" s="10">
        <f t="shared" si="16"/>
        <v>10.466333294569138</v>
      </c>
      <c r="I230" s="11">
        <f t="shared" si="12"/>
        <v>3.9810185185185183E-3</v>
      </c>
      <c r="J230" s="11">
        <f t="shared" si="13"/>
        <v>1.9905092592592592E-2</v>
      </c>
    </row>
    <row r="231" spans="1:10" ht="15" x14ac:dyDescent="0.25">
      <c r="A231" s="14">
        <v>228</v>
      </c>
      <c r="B231" s="27" t="s">
        <v>298</v>
      </c>
      <c r="C231" s="28" t="s">
        <v>25</v>
      </c>
      <c r="D231" s="29" t="s">
        <v>32</v>
      </c>
      <c r="E231" s="30" t="s">
        <v>14</v>
      </c>
      <c r="F231" s="30">
        <v>238</v>
      </c>
      <c r="G231" s="15">
        <v>9.9687499999999998E-2</v>
      </c>
      <c r="H231" s="16">
        <f t="shared" si="16"/>
        <v>10.449320794148381</v>
      </c>
      <c r="I231" s="17">
        <f t="shared" si="12"/>
        <v>3.9874999999999997E-3</v>
      </c>
      <c r="J231" s="17">
        <f t="shared" si="13"/>
        <v>1.9937499999999997E-2</v>
      </c>
    </row>
    <row r="232" spans="1:10" ht="15" x14ac:dyDescent="0.25">
      <c r="A232" s="8">
        <v>229</v>
      </c>
      <c r="B232" s="26" t="s">
        <v>128</v>
      </c>
      <c r="C232" s="23" t="s">
        <v>129</v>
      </c>
      <c r="D232" s="24" t="s">
        <v>26</v>
      </c>
      <c r="E232" s="25" t="s">
        <v>14</v>
      </c>
      <c r="F232" s="25">
        <v>80</v>
      </c>
      <c r="G232" s="9">
        <v>9.9826388888888895E-2</v>
      </c>
      <c r="H232" s="10">
        <f t="shared" si="16"/>
        <v>10.434782608695651</v>
      </c>
      <c r="I232" s="11">
        <f t="shared" si="12"/>
        <v>3.9930555555555561E-3</v>
      </c>
      <c r="J232" s="11">
        <f t="shared" si="13"/>
        <v>1.996527777777778E-2</v>
      </c>
    </row>
    <row r="233" spans="1:10" ht="15" x14ac:dyDescent="0.25">
      <c r="A233" s="14">
        <v>230</v>
      </c>
      <c r="B233" s="27" t="s">
        <v>430</v>
      </c>
      <c r="C233" s="28" t="s">
        <v>25</v>
      </c>
      <c r="D233" s="29" t="s">
        <v>32</v>
      </c>
      <c r="E233" s="30" t="s">
        <v>14</v>
      </c>
      <c r="F233" s="30">
        <v>353</v>
      </c>
      <c r="G233" s="15">
        <v>0.10001157407407407</v>
      </c>
      <c r="H233" s="16">
        <f t="shared" si="16"/>
        <v>10.415461173475292</v>
      </c>
      <c r="I233" s="17">
        <f t="shared" si="12"/>
        <v>4.0004629629629635E-3</v>
      </c>
      <c r="J233" s="17">
        <f t="shared" si="13"/>
        <v>2.0002314814814817E-2</v>
      </c>
    </row>
    <row r="234" spans="1:10" ht="15" x14ac:dyDescent="0.25">
      <c r="A234" s="8">
        <v>231</v>
      </c>
      <c r="B234" s="26" t="s">
        <v>188</v>
      </c>
      <c r="C234" s="23" t="s">
        <v>189</v>
      </c>
      <c r="D234" s="24" t="s">
        <v>32</v>
      </c>
      <c r="E234" s="25" t="s">
        <v>15</v>
      </c>
      <c r="F234" s="25">
        <v>133</v>
      </c>
      <c r="G234" s="9">
        <v>0.10023148148148148</v>
      </c>
      <c r="H234" s="10">
        <f>+(Totaal!J$1/G234)/24</f>
        <v>10.392609699769054</v>
      </c>
      <c r="I234" s="11">
        <f t="shared" si="12"/>
        <v>4.0092592592592593E-3</v>
      </c>
      <c r="J234" s="11">
        <f t="shared" si="13"/>
        <v>2.0046296296296298E-2</v>
      </c>
    </row>
    <row r="235" spans="1:10" ht="15" x14ac:dyDescent="0.25">
      <c r="A235" s="14">
        <v>232</v>
      </c>
      <c r="B235" s="27" t="s">
        <v>283</v>
      </c>
      <c r="C235" s="28" t="s">
        <v>284</v>
      </c>
      <c r="D235" s="29" t="s">
        <v>35</v>
      </c>
      <c r="E235" s="30" t="s">
        <v>15</v>
      </c>
      <c r="F235" s="30">
        <v>223</v>
      </c>
      <c r="G235" s="15">
        <v>0.10023148148148148</v>
      </c>
      <c r="H235" s="16">
        <f>+(J$1/G235)/24</f>
        <v>10.392609699769054</v>
      </c>
      <c r="I235" s="17">
        <f t="shared" si="12"/>
        <v>4.0092592592592593E-3</v>
      </c>
      <c r="J235" s="17">
        <f t="shared" si="13"/>
        <v>2.0046296296296298E-2</v>
      </c>
    </row>
    <row r="236" spans="1:10" ht="15" x14ac:dyDescent="0.25">
      <c r="A236" s="8">
        <v>233</v>
      </c>
      <c r="B236" s="26" t="s">
        <v>381</v>
      </c>
      <c r="C236" s="23" t="s">
        <v>82</v>
      </c>
      <c r="D236" s="24" t="s">
        <v>32</v>
      </c>
      <c r="E236" s="25" t="s">
        <v>15</v>
      </c>
      <c r="F236" s="25">
        <v>309</v>
      </c>
      <c r="G236" s="9">
        <v>0.1002662037037037</v>
      </c>
      <c r="H236" s="10">
        <f>+(Totaal!J$1/G236)/24</f>
        <v>10.389010735311093</v>
      </c>
      <c r="I236" s="11">
        <f t="shared" si="12"/>
        <v>4.0106481481481477E-3</v>
      </c>
      <c r="J236" s="11">
        <f t="shared" si="13"/>
        <v>2.005324074074074E-2</v>
      </c>
    </row>
    <row r="237" spans="1:10" ht="15" x14ac:dyDescent="0.25">
      <c r="A237" s="14">
        <v>234</v>
      </c>
      <c r="B237" s="27" t="s">
        <v>297</v>
      </c>
      <c r="C237" s="28" t="s">
        <v>28</v>
      </c>
      <c r="D237" s="29" t="s">
        <v>32</v>
      </c>
      <c r="E237" s="30" t="s">
        <v>15</v>
      </c>
      <c r="F237" s="30">
        <v>237</v>
      </c>
      <c r="G237" s="15">
        <v>0.10038194444444444</v>
      </c>
      <c r="H237" s="16">
        <f>+(J$1/G237)/24</f>
        <v>10.377032168799724</v>
      </c>
      <c r="I237" s="17">
        <f t="shared" si="12"/>
        <v>4.0152777777777773E-3</v>
      </c>
      <c r="J237" s="17">
        <f t="shared" si="13"/>
        <v>2.0076388888888887E-2</v>
      </c>
    </row>
    <row r="238" spans="1:10" ht="15" x14ac:dyDescent="0.25">
      <c r="A238" s="8">
        <v>235</v>
      </c>
      <c r="B238" s="26" t="s">
        <v>299</v>
      </c>
      <c r="C238" s="23" t="s">
        <v>25</v>
      </c>
      <c r="D238" s="24" t="s">
        <v>29</v>
      </c>
      <c r="E238" s="25" t="s">
        <v>14</v>
      </c>
      <c r="F238" s="25">
        <v>239</v>
      </c>
      <c r="G238" s="9">
        <v>0.10049768518518519</v>
      </c>
      <c r="H238" s="10">
        <f>+(J$1/G238)/24</f>
        <v>10.365081193136012</v>
      </c>
      <c r="I238" s="11">
        <f t="shared" si="12"/>
        <v>4.0199074074074078E-3</v>
      </c>
      <c r="J238" s="11">
        <f t="shared" si="13"/>
        <v>2.0099537037037041E-2</v>
      </c>
    </row>
    <row r="239" spans="1:10" ht="15" x14ac:dyDescent="0.25">
      <c r="A239" s="14">
        <v>236</v>
      </c>
      <c r="B239" s="27" t="s">
        <v>325</v>
      </c>
      <c r="C239" s="28" t="s">
        <v>45</v>
      </c>
      <c r="D239" s="29" t="s">
        <v>29</v>
      </c>
      <c r="E239" s="30" t="s">
        <v>14</v>
      </c>
      <c r="F239" s="30">
        <v>261</v>
      </c>
      <c r="G239" s="15">
        <v>0.10083333333333333</v>
      </c>
      <c r="H239" s="16">
        <f>+(Totaal!J$1/G239)/24</f>
        <v>10.330578512396695</v>
      </c>
      <c r="I239" s="17">
        <f t="shared" si="12"/>
        <v>4.0333333333333332E-3</v>
      </c>
      <c r="J239" s="17">
        <f t="shared" si="13"/>
        <v>2.0166666666666666E-2</v>
      </c>
    </row>
    <row r="240" spans="1:10" ht="15" x14ac:dyDescent="0.25">
      <c r="A240" s="8">
        <v>237</v>
      </c>
      <c r="B240" s="26" t="s">
        <v>257</v>
      </c>
      <c r="C240" s="23" t="s">
        <v>28</v>
      </c>
      <c r="D240" s="24" t="s">
        <v>26</v>
      </c>
      <c r="E240" s="25" t="s">
        <v>15</v>
      </c>
      <c r="F240" s="25">
        <v>199</v>
      </c>
      <c r="G240" s="9">
        <v>0.10104166666666665</v>
      </c>
      <c r="H240" s="10">
        <f>+(J$1/G240)/24</f>
        <v>10.309278350515465</v>
      </c>
      <c r="I240" s="11">
        <f t="shared" si="12"/>
        <v>4.0416666666666665E-3</v>
      </c>
      <c r="J240" s="11">
        <f t="shared" si="13"/>
        <v>2.0208333333333332E-2</v>
      </c>
    </row>
    <row r="241" spans="1:10" ht="15" x14ac:dyDescent="0.25">
      <c r="A241" s="14">
        <v>238</v>
      </c>
      <c r="B241" s="27" t="s">
        <v>309</v>
      </c>
      <c r="C241" s="28" t="s">
        <v>22</v>
      </c>
      <c r="D241" s="29" t="s">
        <v>23</v>
      </c>
      <c r="E241" s="30" t="s">
        <v>14</v>
      </c>
      <c r="F241" s="30">
        <v>247</v>
      </c>
      <c r="G241" s="15">
        <v>0.10113425925925927</v>
      </c>
      <c r="H241" s="16">
        <f>+(Totaal!J$1/G241)/24</f>
        <v>10.299839780270084</v>
      </c>
      <c r="I241" s="17">
        <f t="shared" si="12"/>
        <v>4.045370370370371E-3</v>
      </c>
      <c r="J241" s="17">
        <f t="shared" si="13"/>
        <v>2.0226851851851857E-2</v>
      </c>
    </row>
    <row r="242" spans="1:10" ht="15" x14ac:dyDescent="0.25">
      <c r="A242" s="8">
        <v>239</v>
      </c>
      <c r="B242" s="26" t="s">
        <v>271</v>
      </c>
      <c r="C242" s="23" t="s">
        <v>25</v>
      </c>
      <c r="D242" s="24" t="s">
        <v>17</v>
      </c>
      <c r="E242" s="25" t="s">
        <v>14</v>
      </c>
      <c r="F242" s="25">
        <v>212</v>
      </c>
      <c r="G242" s="9">
        <v>0.10122685185185186</v>
      </c>
      <c r="H242" s="10">
        <f>+(J$1/G242)/24</f>
        <v>10.290418477018065</v>
      </c>
      <c r="I242" s="11">
        <f t="shared" si="12"/>
        <v>4.0490740740740739E-3</v>
      </c>
      <c r="J242" s="11">
        <f t="shared" si="13"/>
        <v>2.0245370370370368E-2</v>
      </c>
    </row>
    <row r="243" spans="1:10" ht="15" x14ac:dyDescent="0.25">
      <c r="A243" s="14">
        <v>240</v>
      </c>
      <c r="B243" s="27" t="s">
        <v>348</v>
      </c>
      <c r="C243" s="28" t="s">
        <v>131</v>
      </c>
      <c r="D243" s="29" t="s">
        <v>26</v>
      </c>
      <c r="E243" s="30" t="s">
        <v>14</v>
      </c>
      <c r="F243" s="30">
        <v>279</v>
      </c>
      <c r="G243" s="15">
        <v>0.10126157407407406</v>
      </c>
      <c r="H243" s="16">
        <f>+(J$1/G243)/24</f>
        <v>10.286889930277747</v>
      </c>
      <c r="I243" s="17">
        <f t="shared" si="12"/>
        <v>4.0504629629629632E-3</v>
      </c>
      <c r="J243" s="17">
        <f t="shared" si="13"/>
        <v>2.0252314814814817E-2</v>
      </c>
    </row>
    <row r="244" spans="1:10" ht="15" x14ac:dyDescent="0.25">
      <c r="A244" s="8">
        <v>241</v>
      </c>
      <c r="B244" s="26" t="s">
        <v>293</v>
      </c>
      <c r="C244" s="23" t="s">
        <v>40</v>
      </c>
      <c r="D244" s="24" t="s">
        <v>35</v>
      </c>
      <c r="E244" s="25" t="s">
        <v>15</v>
      </c>
      <c r="F244" s="25">
        <v>233</v>
      </c>
      <c r="G244" s="9">
        <v>0.10133101851851851</v>
      </c>
      <c r="H244" s="10">
        <f>+(J$1/G244)/24</f>
        <v>10.279840091376357</v>
      </c>
      <c r="I244" s="11">
        <f t="shared" si="12"/>
        <v>4.0532407407407401E-3</v>
      </c>
      <c r="J244" s="11">
        <f t="shared" si="13"/>
        <v>2.0266203703703699E-2</v>
      </c>
    </row>
    <row r="245" spans="1:10" ht="15" x14ac:dyDescent="0.25">
      <c r="A245" s="14">
        <v>242</v>
      </c>
      <c r="B245" s="27" t="s">
        <v>72</v>
      </c>
      <c r="C245" s="28" t="s">
        <v>40</v>
      </c>
      <c r="D245" s="29" t="s">
        <v>26</v>
      </c>
      <c r="E245" s="30" t="s">
        <v>14</v>
      </c>
      <c r="F245" s="30">
        <v>36</v>
      </c>
      <c r="G245" s="15">
        <v>0.1013425925925926</v>
      </c>
      <c r="H245" s="16">
        <f>+(J$1/G245)/24</f>
        <v>10.27866605756053</v>
      </c>
      <c r="I245" s="17">
        <f t="shared" si="12"/>
        <v>4.0537037037037035E-3</v>
      </c>
      <c r="J245" s="17">
        <f t="shared" si="13"/>
        <v>2.0268518518518519E-2</v>
      </c>
    </row>
    <row r="246" spans="1:10" ht="15" x14ac:dyDescent="0.25">
      <c r="A246" s="8">
        <v>243</v>
      </c>
      <c r="B246" s="26" t="s">
        <v>364</v>
      </c>
      <c r="C246" s="23" t="s">
        <v>365</v>
      </c>
      <c r="D246" s="24" t="s">
        <v>35</v>
      </c>
      <c r="E246" s="25" t="s">
        <v>15</v>
      </c>
      <c r="F246" s="25">
        <v>294</v>
      </c>
      <c r="G246" s="9">
        <v>0.10153935185185185</v>
      </c>
      <c r="H246" s="10">
        <f>+(Totaal!J$1/G246)/24</f>
        <v>10.258748432691212</v>
      </c>
      <c r="I246" s="11">
        <f t="shared" si="12"/>
        <v>4.0615740740740742E-3</v>
      </c>
      <c r="J246" s="11">
        <f t="shared" si="13"/>
        <v>2.0307870370370372E-2</v>
      </c>
    </row>
    <row r="247" spans="1:10" ht="15" x14ac:dyDescent="0.25">
      <c r="A247" s="14">
        <v>244</v>
      </c>
      <c r="B247" s="27" t="s">
        <v>230</v>
      </c>
      <c r="C247" s="28" t="s">
        <v>45</v>
      </c>
      <c r="D247" s="29" t="s">
        <v>35</v>
      </c>
      <c r="E247" s="30" t="s">
        <v>15</v>
      </c>
      <c r="F247" s="30">
        <v>173</v>
      </c>
      <c r="G247" s="15">
        <v>0.1015625</v>
      </c>
      <c r="H247" s="16">
        <f>+(Totaal!J$1/G247)/24</f>
        <v>10.256410256410257</v>
      </c>
      <c r="I247" s="17">
        <f t="shared" si="12"/>
        <v>4.0624999999999993E-3</v>
      </c>
      <c r="J247" s="17">
        <f t="shared" si="13"/>
        <v>2.0312499999999997E-2</v>
      </c>
    </row>
    <row r="248" spans="1:10" ht="15" x14ac:dyDescent="0.25">
      <c r="A248" s="8">
        <v>245</v>
      </c>
      <c r="B248" s="26" t="s">
        <v>121</v>
      </c>
      <c r="C248" s="23" t="s">
        <v>122</v>
      </c>
      <c r="D248" s="24" t="s">
        <v>32</v>
      </c>
      <c r="E248" s="25" t="s">
        <v>14</v>
      </c>
      <c r="F248" s="25">
        <v>75</v>
      </c>
      <c r="G248" s="9">
        <v>0.10171296296296296</v>
      </c>
      <c r="H248" s="10">
        <f>+(J$1/G248)/24</f>
        <v>10.24123805188894</v>
      </c>
      <c r="I248" s="11">
        <f t="shared" si="12"/>
        <v>4.0685185185185182E-3</v>
      </c>
      <c r="J248" s="11">
        <f t="shared" si="13"/>
        <v>2.0342592592592593E-2</v>
      </c>
    </row>
    <row r="249" spans="1:10" ht="15" x14ac:dyDescent="0.25">
      <c r="A249" s="14">
        <v>246</v>
      </c>
      <c r="B249" s="27" t="s">
        <v>241</v>
      </c>
      <c r="C249" s="28" t="s">
        <v>13</v>
      </c>
      <c r="D249" s="29" t="s">
        <v>12</v>
      </c>
      <c r="E249" s="30" t="s">
        <v>14</v>
      </c>
      <c r="F249" s="30">
        <v>184</v>
      </c>
      <c r="G249" s="15">
        <v>0.10172453703703704</v>
      </c>
      <c r="H249" s="16">
        <f>+(Totaal!J$1/G249)/24</f>
        <v>10.240072818295596</v>
      </c>
      <c r="I249" s="17">
        <f t="shared" si="12"/>
        <v>4.0689814814814816E-3</v>
      </c>
      <c r="J249" s="17">
        <f t="shared" si="13"/>
        <v>2.0344907407407409E-2</v>
      </c>
    </row>
    <row r="250" spans="1:10" ht="15" x14ac:dyDescent="0.25">
      <c r="A250" s="8">
        <v>247</v>
      </c>
      <c r="B250" s="26" t="s">
        <v>334</v>
      </c>
      <c r="C250" s="23" t="s">
        <v>172</v>
      </c>
      <c r="D250" s="24" t="s">
        <v>26</v>
      </c>
      <c r="E250" s="25" t="s">
        <v>14</v>
      </c>
      <c r="F250" s="25">
        <v>267</v>
      </c>
      <c r="G250" s="9">
        <v>0.10203703703703704</v>
      </c>
      <c r="H250" s="10">
        <f>+(Totaal!J$1/G250)/24</f>
        <v>10.208711433756806</v>
      </c>
      <c r="I250" s="11">
        <f t="shared" si="12"/>
        <v>4.0814814814814819E-3</v>
      </c>
      <c r="J250" s="11">
        <f t="shared" si="13"/>
        <v>2.0407407407407409E-2</v>
      </c>
    </row>
    <row r="251" spans="1:10" ht="15" x14ac:dyDescent="0.25">
      <c r="A251" s="14">
        <v>248</v>
      </c>
      <c r="B251" s="27" t="s">
        <v>90</v>
      </c>
      <c r="C251" s="28" t="s">
        <v>40</v>
      </c>
      <c r="D251" s="29" t="s">
        <v>29</v>
      </c>
      <c r="E251" s="30" t="s">
        <v>15</v>
      </c>
      <c r="F251" s="30">
        <v>50</v>
      </c>
      <c r="G251" s="15">
        <v>0.10204861111111112</v>
      </c>
      <c r="H251" s="16">
        <f>+(J$1/G251)/24</f>
        <v>10.207553589656344</v>
      </c>
      <c r="I251" s="17">
        <f t="shared" si="12"/>
        <v>4.0819444444444453E-3</v>
      </c>
      <c r="J251" s="17">
        <f t="shared" si="13"/>
        <v>2.0409722222222225E-2</v>
      </c>
    </row>
    <row r="252" spans="1:10" ht="15" x14ac:dyDescent="0.25">
      <c r="A252" s="8">
        <v>249</v>
      </c>
      <c r="B252" s="26" t="s">
        <v>248</v>
      </c>
      <c r="C252" s="23" t="s">
        <v>249</v>
      </c>
      <c r="D252" s="24" t="s">
        <v>32</v>
      </c>
      <c r="E252" s="25" t="s">
        <v>14</v>
      </c>
      <c r="F252" s="25">
        <v>368</v>
      </c>
      <c r="G252" s="9">
        <v>0.10206018518518518</v>
      </c>
      <c r="H252" s="10">
        <f>+(J$1/G252)/24</f>
        <v>10.206396008165116</v>
      </c>
      <c r="I252" s="11">
        <f t="shared" si="12"/>
        <v>4.0824074074074079E-3</v>
      </c>
      <c r="J252" s="11">
        <f t="shared" si="13"/>
        <v>2.0412037037037041E-2</v>
      </c>
    </row>
    <row r="253" spans="1:10" ht="15" x14ac:dyDescent="0.25">
      <c r="A253" s="14">
        <v>250</v>
      </c>
      <c r="B253" s="27" t="s">
        <v>92</v>
      </c>
      <c r="C253" s="28" t="s">
        <v>93</v>
      </c>
      <c r="D253" s="29" t="s">
        <v>32</v>
      </c>
      <c r="E253" s="30" t="s">
        <v>14</v>
      </c>
      <c r="F253" s="30">
        <v>52</v>
      </c>
      <c r="G253" s="15">
        <v>0.10222222222222221</v>
      </c>
      <c r="H253" s="16">
        <f>+(J$1/G253)/24</f>
        <v>10.190217391304349</v>
      </c>
      <c r="I253" s="17">
        <f t="shared" si="12"/>
        <v>4.0888888888888884E-3</v>
      </c>
      <c r="J253" s="17">
        <f t="shared" si="13"/>
        <v>2.0444444444444442E-2</v>
      </c>
    </row>
    <row r="254" spans="1:10" ht="15" x14ac:dyDescent="0.25">
      <c r="A254" s="8">
        <v>251</v>
      </c>
      <c r="B254" s="26" t="s">
        <v>182</v>
      </c>
      <c r="C254" s="23" t="s">
        <v>93</v>
      </c>
      <c r="D254" s="24" t="s">
        <v>26</v>
      </c>
      <c r="E254" s="25" t="s">
        <v>15</v>
      </c>
      <c r="F254" s="25">
        <v>127</v>
      </c>
      <c r="G254" s="9">
        <v>0.10222222222222221</v>
      </c>
      <c r="H254" s="10">
        <f>+(Totaal!J$1/G254)/24</f>
        <v>10.190217391304349</v>
      </c>
      <c r="I254" s="11">
        <f t="shared" si="12"/>
        <v>4.0888888888888884E-3</v>
      </c>
      <c r="J254" s="11">
        <f t="shared" si="13"/>
        <v>2.0444444444444442E-2</v>
      </c>
    </row>
    <row r="255" spans="1:10" ht="15" x14ac:dyDescent="0.25">
      <c r="A255" s="14">
        <v>252</v>
      </c>
      <c r="B255" s="27" t="s">
        <v>296</v>
      </c>
      <c r="C255" s="28" t="s">
        <v>31</v>
      </c>
      <c r="D255" s="29" t="s">
        <v>32</v>
      </c>
      <c r="E255" s="30" t="s">
        <v>14</v>
      </c>
      <c r="F255" s="30">
        <v>236</v>
      </c>
      <c r="G255" s="15">
        <v>0.10239583333333334</v>
      </c>
      <c r="H255" s="16">
        <f>+(J$1/G255)/24</f>
        <v>10.172939979654119</v>
      </c>
      <c r="I255" s="17">
        <f t="shared" si="12"/>
        <v>4.0958333333333341E-3</v>
      </c>
      <c r="J255" s="17">
        <f t="shared" si="13"/>
        <v>2.047916666666667E-2</v>
      </c>
    </row>
    <row r="256" spans="1:10" ht="15" x14ac:dyDescent="0.25">
      <c r="A256" s="8">
        <v>253</v>
      </c>
      <c r="B256" s="26" t="s">
        <v>350</v>
      </c>
      <c r="C256" s="23" t="s">
        <v>351</v>
      </c>
      <c r="D256" s="24" t="s">
        <v>32</v>
      </c>
      <c r="E256" s="25" t="s">
        <v>15</v>
      </c>
      <c r="F256" s="25">
        <v>281</v>
      </c>
      <c r="G256" s="9">
        <v>0.10251157407407407</v>
      </c>
      <c r="H256" s="10">
        <f>+(J$1/G256)/24</f>
        <v>10.1614542170035</v>
      </c>
      <c r="I256" s="11">
        <f t="shared" si="12"/>
        <v>4.1004629629629629E-3</v>
      </c>
      <c r="J256" s="11">
        <f t="shared" si="13"/>
        <v>2.0502314814814813E-2</v>
      </c>
    </row>
    <row r="257" spans="1:10" ht="15" x14ac:dyDescent="0.25">
      <c r="A257" s="14">
        <v>254</v>
      </c>
      <c r="B257" s="27" t="s">
        <v>232</v>
      </c>
      <c r="C257" s="28" t="s">
        <v>31</v>
      </c>
      <c r="D257" s="29" t="s">
        <v>32</v>
      </c>
      <c r="E257" s="30" t="s">
        <v>14</v>
      </c>
      <c r="F257" s="30">
        <v>175</v>
      </c>
      <c r="G257" s="15">
        <v>0.10253472222222222</v>
      </c>
      <c r="H257" s="16">
        <f>+(J$1/G257)/24</f>
        <v>10.15916017609211</v>
      </c>
      <c r="I257" s="17">
        <f t="shared" si="12"/>
        <v>4.1013888888888888E-3</v>
      </c>
      <c r="J257" s="17">
        <f t="shared" si="13"/>
        <v>2.0506944444444446E-2</v>
      </c>
    </row>
    <row r="258" spans="1:10" ht="15" x14ac:dyDescent="0.25">
      <c r="A258" s="8">
        <v>255</v>
      </c>
      <c r="B258" s="26" t="s">
        <v>275</v>
      </c>
      <c r="C258" s="23" t="s">
        <v>42</v>
      </c>
      <c r="D258" s="24" t="s">
        <v>29</v>
      </c>
      <c r="E258" s="25" t="s">
        <v>14</v>
      </c>
      <c r="F258" s="25">
        <v>216</v>
      </c>
      <c r="G258" s="9">
        <v>0.10265046296296297</v>
      </c>
      <c r="H258" s="10">
        <f>+(Totaal!J$1/G258)/24</f>
        <v>10.147705491036193</v>
      </c>
      <c r="I258" s="11">
        <f t="shared" si="12"/>
        <v>4.1060185185185184E-3</v>
      </c>
      <c r="J258" s="11">
        <f t="shared" si="13"/>
        <v>2.0530092592592593E-2</v>
      </c>
    </row>
    <row r="259" spans="1:10" ht="15" x14ac:dyDescent="0.25">
      <c r="A259" s="14">
        <v>256</v>
      </c>
      <c r="B259" s="27" t="s">
        <v>51</v>
      </c>
      <c r="C259" s="28" t="s">
        <v>25</v>
      </c>
      <c r="D259" s="29" t="s">
        <v>26</v>
      </c>
      <c r="E259" s="30" t="s">
        <v>15</v>
      </c>
      <c r="F259" s="30">
        <v>19</v>
      </c>
      <c r="G259" s="15">
        <v>0.10284722222222221</v>
      </c>
      <c r="H259" s="16">
        <f t="shared" ref="H259:H264" si="17">+(J$1/G259)/24</f>
        <v>10.128291694800811</v>
      </c>
      <c r="I259" s="17">
        <f t="shared" si="12"/>
        <v>4.1138888888888883E-3</v>
      </c>
      <c r="J259" s="17">
        <f t="shared" si="13"/>
        <v>2.0569444444444442E-2</v>
      </c>
    </row>
    <row r="260" spans="1:10" ht="15" x14ac:dyDescent="0.25">
      <c r="A260" s="8">
        <v>257</v>
      </c>
      <c r="B260" s="26" t="s">
        <v>44</v>
      </c>
      <c r="C260" s="23" t="s">
        <v>45</v>
      </c>
      <c r="D260" s="24" t="s">
        <v>26</v>
      </c>
      <c r="E260" s="25" t="s">
        <v>15</v>
      </c>
      <c r="F260" s="25">
        <v>11</v>
      </c>
      <c r="G260" s="9">
        <v>0.1030787037037037</v>
      </c>
      <c r="H260" s="10">
        <f t="shared" si="17"/>
        <v>10.105546822366945</v>
      </c>
      <c r="I260" s="11">
        <f t="shared" ref="I260:I318" si="18">1/+H260/24</f>
        <v>4.1231481481481475E-3</v>
      </c>
      <c r="J260" s="11">
        <f t="shared" ref="J260:J318" si="19">5*I260</f>
        <v>2.0615740740740737E-2</v>
      </c>
    </row>
    <row r="261" spans="1:10" ht="15" x14ac:dyDescent="0.25">
      <c r="A261" s="14">
        <v>258</v>
      </c>
      <c r="B261" s="27" t="s">
        <v>243</v>
      </c>
      <c r="C261" s="28" t="s">
        <v>45</v>
      </c>
      <c r="D261" s="29" t="s">
        <v>26</v>
      </c>
      <c r="E261" s="30" t="s">
        <v>15</v>
      </c>
      <c r="F261" s="30">
        <v>186</v>
      </c>
      <c r="G261" s="15">
        <v>0.1030787037037037</v>
      </c>
      <c r="H261" s="16">
        <f t="shared" si="17"/>
        <v>10.105546822366945</v>
      </c>
      <c r="I261" s="17">
        <f t="shared" si="18"/>
        <v>4.1231481481481475E-3</v>
      </c>
      <c r="J261" s="17">
        <f t="shared" si="19"/>
        <v>2.0615740740740737E-2</v>
      </c>
    </row>
    <row r="262" spans="1:10" ht="15" x14ac:dyDescent="0.25">
      <c r="A262" s="8">
        <v>259</v>
      </c>
      <c r="B262" s="26" t="s">
        <v>448</v>
      </c>
      <c r="C262" s="23" t="s">
        <v>45</v>
      </c>
      <c r="D262" s="24" t="s">
        <v>442</v>
      </c>
      <c r="E262" s="25" t="s">
        <v>15</v>
      </c>
      <c r="F262" s="25">
        <v>312</v>
      </c>
      <c r="G262" s="9">
        <v>0.10312500000000001</v>
      </c>
      <c r="H262" s="10">
        <f t="shared" si="17"/>
        <v>10.1010101010101</v>
      </c>
      <c r="I262" s="11">
        <f t="shared" si="18"/>
        <v>4.1250000000000002E-3</v>
      </c>
      <c r="J262" s="11">
        <f t="shared" si="19"/>
        <v>2.0625000000000001E-2</v>
      </c>
    </row>
    <row r="263" spans="1:10" ht="15" x14ac:dyDescent="0.25">
      <c r="A263" s="14">
        <v>260</v>
      </c>
      <c r="B263" s="27" t="s">
        <v>165</v>
      </c>
      <c r="C263" s="28" t="s">
        <v>55</v>
      </c>
      <c r="D263" s="29" t="s">
        <v>32</v>
      </c>
      <c r="E263" s="30" t="s">
        <v>14</v>
      </c>
      <c r="F263" s="30">
        <v>111</v>
      </c>
      <c r="G263" s="15">
        <v>0.1032175925925926</v>
      </c>
      <c r="H263" s="16">
        <f t="shared" si="17"/>
        <v>10.091948867459072</v>
      </c>
      <c r="I263" s="17">
        <f t="shared" si="18"/>
        <v>4.128703703703703E-3</v>
      </c>
      <c r="J263" s="17">
        <f t="shared" si="19"/>
        <v>2.0643518518518516E-2</v>
      </c>
    </row>
    <row r="264" spans="1:10" ht="15" x14ac:dyDescent="0.25">
      <c r="A264" s="8">
        <v>261</v>
      </c>
      <c r="B264" s="26" t="s">
        <v>244</v>
      </c>
      <c r="C264" s="23" t="s">
        <v>55</v>
      </c>
      <c r="D264" s="24" t="s">
        <v>32</v>
      </c>
      <c r="E264" s="25" t="s">
        <v>14</v>
      </c>
      <c r="F264" s="25">
        <v>187</v>
      </c>
      <c r="G264" s="9">
        <v>0.10325231481481482</v>
      </c>
      <c r="H264" s="10">
        <f t="shared" si="17"/>
        <v>10.088555094720322</v>
      </c>
      <c r="I264" s="11">
        <f t="shared" si="18"/>
        <v>4.1300925925925932E-3</v>
      </c>
      <c r="J264" s="11">
        <f t="shared" si="19"/>
        <v>2.0650462962962968E-2</v>
      </c>
    </row>
    <row r="265" spans="1:10" ht="15" x14ac:dyDescent="0.25">
      <c r="A265" s="14">
        <v>262</v>
      </c>
      <c r="B265" s="27" t="s">
        <v>400</v>
      </c>
      <c r="C265" s="28" t="s">
        <v>31</v>
      </c>
      <c r="D265" s="29" t="s">
        <v>26</v>
      </c>
      <c r="E265" s="30" t="s">
        <v>14</v>
      </c>
      <c r="F265" s="30">
        <v>367</v>
      </c>
      <c r="G265" s="15">
        <v>0.1034375</v>
      </c>
      <c r="H265" s="16">
        <f>+(Totaal!J$1/G265)/24</f>
        <v>10.070493454179255</v>
      </c>
      <c r="I265" s="17">
        <f t="shared" si="18"/>
        <v>4.1374999999999997E-3</v>
      </c>
      <c r="J265" s="17">
        <f t="shared" si="19"/>
        <v>2.0687499999999998E-2</v>
      </c>
    </row>
    <row r="266" spans="1:10" ht="15" x14ac:dyDescent="0.25">
      <c r="A266" s="8">
        <v>263</v>
      </c>
      <c r="B266" s="26" t="s">
        <v>418</v>
      </c>
      <c r="C266" s="23" t="s">
        <v>25</v>
      </c>
      <c r="D266" s="24" t="s">
        <v>35</v>
      </c>
      <c r="E266" s="25" t="s">
        <v>15</v>
      </c>
      <c r="F266" s="25">
        <v>344</v>
      </c>
      <c r="G266" s="9">
        <v>0.10385416666666668</v>
      </c>
      <c r="H266" s="10">
        <f>+(Totaal!J$1/G266)/24</f>
        <v>10.030090270812435</v>
      </c>
      <c r="I266" s="11">
        <f t="shared" si="18"/>
        <v>4.154166666666668E-3</v>
      </c>
      <c r="J266" s="11">
        <f t="shared" si="19"/>
        <v>2.0770833333333339E-2</v>
      </c>
    </row>
    <row r="267" spans="1:10" ht="15" x14ac:dyDescent="0.25">
      <c r="A267" s="14">
        <v>264</v>
      </c>
      <c r="B267" s="27" t="s">
        <v>47</v>
      </c>
      <c r="C267" s="28" t="s">
        <v>25</v>
      </c>
      <c r="D267" s="29" t="s">
        <v>26</v>
      </c>
      <c r="E267" s="30" t="s">
        <v>15</v>
      </c>
      <c r="F267" s="30">
        <v>13</v>
      </c>
      <c r="G267" s="15">
        <v>0.10391203703703704</v>
      </c>
      <c r="H267" s="16">
        <f>+(J$1/G267)/24</f>
        <v>10.024504343951882</v>
      </c>
      <c r="I267" s="17">
        <f t="shared" si="18"/>
        <v>4.1564814814814815E-3</v>
      </c>
      <c r="J267" s="17">
        <f t="shared" si="19"/>
        <v>2.0782407407407409E-2</v>
      </c>
    </row>
    <row r="268" spans="1:10" ht="15" x14ac:dyDescent="0.25">
      <c r="A268" s="8">
        <v>265</v>
      </c>
      <c r="B268" s="26" t="s">
        <v>264</v>
      </c>
      <c r="C268" s="23" t="s">
        <v>25</v>
      </c>
      <c r="D268" s="24" t="s">
        <v>32</v>
      </c>
      <c r="E268" s="25" t="s">
        <v>15</v>
      </c>
      <c r="F268" s="25">
        <v>207</v>
      </c>
      <c r="G268" s="9">
        <v>0.10460648148148148</v>
      </c>
      <c r="H268" s="10">
        <f>+(Totaal!J$1/G268)/24</f>
        <v>9.9579552998450982</v>
      </c>
      <c r="I268" s="11">
        <f t="shared" si="18"/>
        <v>4.1842592592592591E-3</v>
      </c>
      <c r="J268" s="11">
        <f t="shared" si="19"/>
        <v>2.0921296296296295E-2</v>
      </c>
    </row>
    <row r="269" spans="1:10" ht="15" x14ac:dyDescent="0.25">
      <c r="A269" s="14">
        <v>266</v>
      </c>
      <c r="B269" s="27" t="s">
        <v>180</v>
      </c>
      <c r="C269" s="28" t="s">
        <v>181</v>
      </c>
      <c r="D269" s="29" t="s">
        <v>32</v>
      </c>
      <c r="E269" s="30" t="s">
        <v>14</v>
      </c>
      <c r="F269" s="30">
        <v>126</v>
      </c>
      <c r="G269" s="15">
        <v>0.10488425925925926</v>
      </c>
      <c r="H269" s="16">
        <f>+(J$1/G269)/24</f>
        <v>9.9315824321341868</v>
      </c>
      <c r="I269" s="17">
        <f t="shared" si="18"/>
        <v>4.1953703703703701E-3</v>
      </c>
      <c r="J269" s="17">
        <f t="shared" si="19"/>
        <v>2.0976851851851851E-2</v>
      </c>
    </row>
    <row r="270" spans="1:10" ht="15" x14ac:dyDescent="0.25">
      <c r="A270" s="8">
        <v>267</v>
      </c>
      <c r="B270" s="26" t="s">
        <v>384</v>
      </c>
      <c r="C270" s="23" t="s">
        <v>385</v>
      </c>
      <c r="D270" s="24" t="s">
        <v>32</v>
      </c>
      <c r="E270" s="25" t="s">
        <v>14</v>
      </c>
      <c r="F270" s="25">
        <v>313</v>
      </c>
      <c r="G270" s="9">
        <v>0.10494212962962964</v>
      </c>
      <c r="H270" s="10">
        <f>+(Totaal!J$1/G270)/24</f>
        <v>9.9261056578802247</v>
      </c>
      <c r="I270" s="11">
        <f t="shared" si="18"/>
        <v>4.1976851851851854E-3</v>
      </c>
      <c r="J270" s="11">
        <f t="shared" si="19"/>
        <v>2.0988425925925928E-2</v>
      </c>
    </row>
    <row r="271" spans="1:10" ht="15" x14ac:dyDescent="0.25">
      <c r="A271" s="14">
        <v>268</v>
      </c>
      <c r="B271" s="27" t="s">
        <v>354</v>
      </c>
      <c r="C271" s="28" t="s">
        <v>55</v>
      </c>
      <c r="D271" s="29" t="s">
        <v>35</v>
      </c>
      <c r="E271" s="30" t="s">
        <v>15</v>
      </c>
      <c r="F271" s="30">
        <v>285</v>
      </c>
      <c r="G271" s="15">
        <v>0.10504629629629629</v>
      </c>
      <c r="H271" s="16">
        <f>+(Totaal!J$1/G271)/24</f>
        <v>9.9162626707800801</v>
      </c>
      <c r="I271" s="17">
        <f t="shared" si="18"/>
        <v>4.2018518518518516E-3</v>
      </c>
      <c r="J271" s="17">
        <f t="shared" si="19"/>
        <v>2.1009259259259259E-2</v>
      </c>
    </row>
    <row r="272" spans="1:10" ht="15" x14ac:dyDescent="0.25">
      <c r="A272" s="8">
        <v>269</v>
      </c>
      <c r="B272" s="26" t="s">
        <v>193</v>
      </c>
      <c r="C272" s="23" t="s">
        <v>57</v>
      </c>
      <c r="D272" s="24" t="s">
        <v>29</v>
      </c>
      <c r="E272" s="25" t="s">
        <v>14</v>
      </c>
      <c r="F272" s="25">
        <v>137</v>
      </c>
      <c r="G272" s="9">
        <v>0.10524305555555556</v>
      </c>
      <c r="H272" s="10">
        <f>+(J$1/G272)/24</f>
        <v>9.8977235235895744</v>
      </c>
      <c r="I272" s="11">
        <f t="shared" si="18"/>
        <v>4.2097222222222223E-3</v>
      </c>
      <c r="J272" s="11">
        <f t="shared" si="19"/>
        <v>2.1048611111111112E-2</v>
      </c>
    </row>
    <row r="273" spans="1:10" ht="15" x14ac:dyDescent="0.25">
      <c r="A273" s="14">
        <v>270</v>
      </c>
      <c r="B273" s="27" t="s">
        <v>113</v>
      </c>
      <c r="C273" s="28" t="s">
        <v>42</v>
      </c>
      <c r="D273" s="29" t="s">
        <v>32</v>
      </c>
      <c r="E273" s="30" t="s">
        <v>15</v>
      </c>
      <c r="F273" s="30">
        <v>68</v>
      </c>
      <c r="G273" s="15">
        <v>0.10525462962962963</v>
      </c>
      <c r="H273" s="16">
        <f>+(J$1/G273)/24</f>
        <v>9.8966351440510234</v>
      </c>
      <c r="I273" s="17">
        <f t="shared" si="18"/>
        <v>4.2101851851851849E-3</v>
      </c>
      <c r="J273" s="17">
        <f t="shared" si="19"/>
        <v>2.1050925925925924E-2</v>
      </c>
    </row>
    <row r="274" spans="1:10" ht="15" x14ac:dyDescent="0.25">
      <c r="A274" s="8">
        <v>271</v>
      </c>
      <c r="B274" s="26" t="s">
        <v>222</v>
      </c>
      <c r="C274" s="23" t="s">
        <v>42</v>
      </c>
      <c r="D274" s="24" t="s">
        <v>32</v>
      </c>
      <c r="E274" s="25" t="s">
        <v>15</v>
      </c>
      <c r="F274" s="25">
        <v>375</v>
      </c>
      <c r="G274" s="9">
        <v>0.10526620370370371</v>
      </c>
      <c r="H274" s="10">
        <f>+(J$1/G274)/24</f>
        <v>9.895547003848268</v>
      </c>
      <c r="I274" s="11">
        <f t="shared" si="18"/>
        <v>4.2106481481481483E-3</v>
      </c>
      <c r="J274" s="11">
        <f t="shared" si="19"/>
        <v>2.105324074074074E-2</v>
      </c>
    </row>
    <row r="275" spans="1:10" ht="15" x14ac:dyDescent="0.25">
      <c r="A275" s="14">
        <v>272</v>
      </c>
      <c r="B275" s="27" t="s">
        <v>146</v>
      </c>
      <c r="C275" s="28" t="s">
        <v>40</v>
      </c>
      <c r="D275" s="29" t="s">
        <v>35</v>
      </c>
      <c r="E275" s="30" t="s">
        <v>15</v>
      </c>
      <c r="F275" s="30">
        <v>96</v>
      </c>
      <c r="G275" s="15">
        <v>0.10553240740740739</v>
      </c>
      <c r="H275" s="16">
        <f>+(J$1/G275)/24</f>
        <v>9.8705856547488491</v>
      </c>
      <c r="I275" s="17">
        <f t="shared" si="18"/>
        <v>4.2212962962962959E-3</v>
      </c>
      <c r="J275" s="17">
        <f t="shared" si="19"/>
        <v>2.110648148148148E-2</v>
      </c>
    </row>
    <row r="276" spans="1:10" ht="15" x14ac:dyDescent="0.25">
      <c r="A276" s="8">
        <v>273</v>
      </c>
      <c r="B276" s="26" t="s">
        <v>360</v>
      </c>
      <c r="C276" s="23" t="s">
        <v>28</v>
      </c>
      <c r="D276" s="24" t="s">
        <v>29</v>
      </c>
      <c r="E276" s="25" t="s">
        <v>14</v>
      </c>
      <c r="F276" s="25">
        <v>290</v>
      </c>
      <c r="G276" s="9">
        <v>0.10579861111111111</v>
      </c>
      <c r="H276" s="10">
        <f>+(Totaal!J$1/G276)/24</f>
        <v>9.8457499179520855</v>
      </c>
      <c r="I276" s="11">
        <f t="shared" si="18"/>
        <v>4.2319444444444436E-3</v>
      </c>
      <c r="J276" s="11">
        <f t="shared" si="19"/>
        <v>2.1159722222222219E-2</v>
      </c>
    </row>
    <row r="277" spans="1:10" ht="15" x14ac:dyDescent="0.25">
      <c r="A277" s="14">
        <v>274</v>
      </c>
      <c r="B277" s="27" t="s">
        <v>394</v>
      </c>
      <c r="C277" s="28" t="s">
        <v>42</v>
      </c>
      <c r="D277" s="29" t="s">
        <v>32</v>
      </c>
      <c r="E277" s="30" t="s">
        <v>14</v>
      </c>
      <c r="F277" s="30">
        <v>143</v>
      </c>
      <c r="G277" s="15">
        <v>0.10613425925925928</v>
      </c>
      <c r="H277" s="16">
        <f>+(J$1/G277)/24</f>
        <v>9.8146128680479805</v>
      </c>
      <c r="I277" s="17">
        <f t="shared" si="18"/>
        <v>4.2453703703703707E-3</v>
      </c>
      <c r="J277" s="17">
        <f t="shared" si="19"/>
        <v>2.1226851851851854E-2</v>
      </c>
    </row>
    <row r="278" spans="1:10" ht="15" x14ac:dyDescent="0.25">
      <c r="A278" s="8">
        <v>275</v>
      </c>
      <c r="B278" s="26" t="s">
        <v>228</v>
      </c>
      <c r="C278" s="23" t="s">
        <v>57</v>
      </c>
      <c r="D278" s="24" t="s">
        <v>29</v>
      </c>
      <c r="E278" s="25" t="s">
        <v>14</v>
      </c>
      <c r="F278" s="25">
        <v>170</v>
      </c>
      <c r="G278" s="9">
        <v>0.10621527777777778</v>
      </c>
      <c r="H278" s="10">
        <f>+(J$1/G278)/24</f>
        <v>9.8071265119320028</v>
      </c>
      <c r="I278" s="11">
        <f t="shared" si="18"/>
        <v>4.2486111111111119E-3</v>
      </c>
      <c r="J278" s="11">
        <f t="shared" si="19"/>
        <v>2.124305555555556E-2</v>
      </c>
    </row>
    <row r="279" spans="1:10" ht="15" x14ac:dyDescent="0.25">
      <c r="A279" s="14">
        <v>276</v>
      </c>
      <c r="B279" s="27" t="s">
        <v>404</v>
      </c>
      <c r="C279" s="28" t="s">
        <v>34</v>
      </c>
      <c r="D279" s="29" t="s">
        <v>26</v>
      </c>
      <c r="E279" s="30" t="s">
        <v>15</v>
      </c>
      <c r="F279" s="30">
        <v>329</v>
      </c>
      <c r="G279" s="15">
        <v>0.10642361111111111</v>
      </c>
      <c r="H279" s="16">
        <f>+(J$1/G279)/24</f>
        <v>9.7879282218597066</v>
      </c>
      <c r="I279" s="17">
        <f t="shared" si="18"/>
        <v>4.2569444444444443E-3</v>
      </c>
      <c r="J279" s="17">
        <f t="shared" si="19"/>
        <v>2.1284722222222222E-2</v>
      </c>
    </row>
    <row r="280" spans="1:10" ht="15" x14ac:dyDescent="0.25">
      <c r="A280" s="8">
        <v>277</v>
      </c>
      <c r="B280" s="26" t="s">
        <v>326</v>
      </c>
      <c r="C280" s="23" t="s">
        <v>327</v>
      </c>
      <c r="D280" s="24" t="s">
        <v>26</v>
      </c>
      <c r="E280" s="25" t="s">
        <v>15</v>
      </c>
      <c r="F280" s="25">
        <v>262</v>
      </c>
      <c r="G280" s="9">
        <v>0.10695601851851851</v>
      </c>
      <c r="H280" s="10">
        <f>+(J$1/G280)/24</f>
        <v>9.7392057136673529</v>
      </c>
      <c r="I280" s="11">
        <f t="shared" si="18"/>
        <v>4.2782407407407404E-3</v>
      </c>
      <c r="J280" s="11">
        <f t="shared" si="19"/>
        <v>2.1391203703703704E-2</v>
      </c>
    </row>
    <row r="281" spans="1:10" ht="15" x14ac:dyDescent="0.25">
      <c r="A281" s="14">
        <v>278</v>
      </c>
      <c r="B281" s="27" t="s">
        <v>332</v>
      </c>
      <c r="C281" s="28" t="s">
        <v>333</v>
      </c>
      <c r="D281" s="29" t="s">
        <v>103</v>
      </c>
      <c r="E281" s="30" t="s">
        <v>14</v>
      </c>
      <c r="F281" s="30">
        <v>266</v>
      </c>
      <c r="G281" s="15">
        <v>0.10695601851851851</v>
      </c>
      <c r="H281" s="16">
        <f>+(Totaal!J$1/G281)/24</f>
        <v>9.7392057136673529</v>
      </c>
      <c r="I281" s="17">
        <f t="shared" si="18"/>
        <v>4.2782407407407404E-3</v>
      </c>
      <c r="J281" s="17">
        <f t="shared" si="19"/>
        <v>2.1391203703703704E-2</v>
      </c>
    </row>
    <row r="282" spans="1:10" ht="15" x14ac:dyDescent="0.25">
      <c r="A282" s="8">
        <v>279</v>
      </c>
      <c r="B282" s="26" t="s">
        <v>176</v>
      </c>
      <c r="C282" s="23" t="s">
        <v>25</v>
      </c>
      <c r="D282" s="24" t="s">
        <v>26</v>
      </c>
      <c r="E282" s="25" t="s">
        <v>14</v>
      </c>
      <c r="F282" s="25">
        <v>123</v>
      </c>
      <c r="G282" s="9">
        <v>0.10701388888888889</v>
      </c>
      <c r="H282" s="10">
        <f>+(Totaal!J$1/G282)/24</f>
        <v>9.7339390006489293</v>
      </c>
      <c r="I282" s="11">
        <f t="shared" si="18"/>
        <v>4.2805555555555557E-3</v>
      </c>
      <c r="J282" s="11">
        <f t="shared" si="19"/>
        <v>2.1402777777777778E-2</v>
      </c>
    </row>
    <row r="283" spans="1:10" ht="15" x14ac:dyDescent="0.25">
      <c r="A283" s="14">
        <v>280</v>
      </c>
      <c r="B283" s="27" t="s">
        <v>398</v>
      </c>
      <c r="C283" s="28" t="s">
        <v>131</v>
      </c>
      <c r="D283" s="29" t="s">
        <v>26</v>
      </c>
      <c r="E283" s="30" t="s">
        <v>14</v>
      </c>
      <c r="F283" s="30">
        <v>325</v>
      </c>
      <c r="G283" s="15">
        <v>0.10708333333333335</v>
      </c>
      <c r="H283" s="16">
        <f>+(J$1/G283)/24</f>
        <v>9.7276264591439681</v>
      </c>
      <c r="I283" s="17">
        <f t="shared" si="18"/>
        <v>4.2833333333333334E-3</v>
      </c>
      <c r="J283" s="17">
        <f t="shared" si="19"/>
        <v>2.1416666666666667E-2</v>
      </c>
    </row>
    <row r="284" spans="1:10" ht="15" x14ac:dyDescent="0.25">
      <c r="A284" s="8">
        <v>281</v>
      </c>
      <c r="B284" s="26" t="s">
        <v>268</v>
      </c>
      <c r="C284" s="23" t="s">
        <v>84</v>
      </c>
      <c r="D284" s="24" t="s">
        <v>26</v>
      </c>
      <c r="E284" s="25" t="s">
        <v>14</v>
      </c>
      <c r="F284" s="25">
        <v>210</v>
      </c>
      <c r="G284" s="9">
        <v>0.10743055555555554</v>
      </c>
      <c r="H284" s="10">
        <f>+(J$1/G284)/24</f>
        <v>9.6961861667744031</v>
      </c>
      <c r="I284" s="11">
        <f t="shared" si="18"/>
        <v>4.2972222222222222E-3</v>
      </c>
      <c r="J284" s="11">
        <f t="shared" si="19"/>
        <v>2.1486111111111112E-2</v>
      </c>
    </row>
    <row r="285" spans="1:10" ht="15" x14ac:dyDescent="0.25">
      <c r="A285" s="14">
        <v>282</v>
      </c>
      <c r="B285" s="27" t="s">
        <v>190</v>
      </c>
      <c r="C285" s="28" t="s">
        <v>25</v>
      </c>
      <c r="D285" s="29" t="s">
        <v>35</v>
      </c>
      <c r="E285" s="30" t="s">
        <v>15</v>
      </c>
      <c r="F285" s="30">
        <v>134</v>
      </c>
      <c r="G285" s="15">
        <v>0.10748842592592593</v>
      </c>
      <c r="H285" s="16">
        <f>+(J$1/G285)/24</f>
        <v>9.6909658662646709</v>
      </c>
      <c r="I285" s="17">
        <f t="shared" si="18"/>
        <v>4.2995370370370366E-3</v>
      </c>
      <c r="J285" s="17">
        <f t="shared" si="19"/>
        <v>2.1497685185185182E-2</v>
      </c>
    </row>
    <row r="286" spans="1:10" ht="15" x14ac:dyDescent="0.25">
      <c r="A286" s="8">
        <v>283</v>
      </c>
      <c r="B286" s="26" t="s">
        <v>302</v>
      </c>
      <c r="C286" s="23" t="s">
        <v>131</v>
      </c>
      <c r="D286" s="24" t="s">
        <v>29</v>
      </c>
      <c r="E286" s="25" t="s">
        <v>14</v>
      </c>
      <c r="F286" s="25">
        <v>241</v>
      </c>
      <c r="G286" s="9">
        <v>0.10761574074074075</v>
      </c>
      <c r="H286" s="10">
        <f>+(J$1/G286)/24</f>
        <v>9.6795009679500961</v>
      </c>
      <c r="I286" s="11">
        <f t="shared" si="18"/>
        <v>4.3046296296296296E-3</v>
      </c>
      <c r="J286" s="11">
        <f t="shared" si="19"/>
        <v>2.1523148148148149E-2</v>
      </c>
    </row>
    <row r="287" spans="1:10" ht="15" x14ac:dyDescent="0.25">
      <c r="A287" s="14">
        <v>284</v>
      </c>
      <c r="B287" s="27" t="s">
        <v>376</v>
      </c>
      <c r="C287" s="28" t="s">
        <v>377</v>
      </c>
      <c r="D287" s="29" t="s">
        <v>32</v>
      </c>
      <c r="E287" s="30" t="s">
        <v>15</v>
      </c>
      <c r="F287" s="30">
        <v>306</v>
      </c>
      <c r="G287" s="15">
        <v>0.1080787037037037</v>
      </c>
      <c r="H287" s="16">
        <f>+(J$1/G287)/24</f>
        <v>9.6380381237952459</v>
      </c>
      <c r="I287" s="17">
        <f t="shared" si="18"/>
        <v>4.323148148148148E-3</v>
      </c>
      <c r="J287" s="17">
        <f t="shared" si="19"/>
        <v>2.1615740740740741E-2</v>
      </c>
    </row>
    <row r="288" spans="1:10" ht="15" x14ac:dyDescent="0.25">
      <c r="A288" s="8">
        <v>285</v>
      </c>
      <c r="B288" s="26" t="s">
        <v>102</v>
      </c>
      <c r="C288" s="23" t="s">
        <v>42</v>
      </c>
      <c r="D288" s="24" t="s">
        <v>103</v>
      </c>
      <c r="E288" s="25" t="s">
        <v>14</v>
      </c>
      <c r="F288" s="25">
        <v>303</v>
      </c>
      <c r="G288" s="9">
        <v>0.10843750000000001</v>
      </c>
      <c r="H288" s="10">
        <f>+(Totaal!J$1/G288)/24</f>
        <v>9.6061479346781926</v>
      </c>
      <c r="I288" s="11">
        <f t="shared" si="18"/>
        <v>4.3375000000000002E-3</v>
      </c>
      <c r="J288" s="11">
        <f t="shared" si="19"/>
        <v>2.1687500000000002E-2</v>
      </c>
    </row>
    <row r="289" spans="1:10" ht="15" x14ac:dyDescent="0.25">
      <c r="A289" s="14">
        <v>286</v>
      </c>
      <c r="B289" s="27" t="s">
        <v>225</v>
      </c>
      <c r="C289" s="28" t="s">
        <v>42</v>
      </c>
      <c r="D289" s="29" t="s">
        <v>29</v>
      </c>
      <c r="E289" s="30" t="s">
        <v>15</v>
      </c>
      <c r="F289" s="30">
        <v>167</v>
      </c>
      <c r="G289" s="15">
        <v>0.10854166666666666</v>
      </c>
      <c r="H289" s="16">
        <f>+(J$1/G289)/24</f>
        <v>9.5969289827255277</v>
      </c>
      <c r="I289" s="17">
        <f t="shared" si="18"/>
        <v>4.3416666666666664E-3</v>
      </c>
      <c r="J289" s="17">
        <f t="shared" si="19"/>
        <v>2.1708333333333333E-2</v>
      </c>
    </row>
    <row r="290" spans="1:10" ht="15" x14ac:dyDescent="0.25">
      <c r="A290" s="8">
        <v>287</v>
      </c>
      <c r="B290" s="26" t="s">
        <v>156</v>
      </c>
      <c r="C290" s="23" t="s">
        <v>31</v>
      </c>
      <c r="D290" s="24" t="s">
        <v>29</v>
      </c>
      <c r="E290" s="25" t="s">
        <v>15</v>
      </c>
      <c r="F290" s="25">
        <v>104</v>
      </c>
      <c r="G290" s="9">
        <v>0.10880787037037037</v>
      </c>
      <c r="H290" s="10">
        <f>+(Totaal!J$1/G290)/24</f>
        <v>9.5734496330177645</v>
      </c>
      <c r="I290" s="11">
        <f t="shared" si="18"/>
        <v>4.3523148148148149E-3</v>
      </c>
      <c r="J290" s="11">
        <f t="shared" si="19"/>
        <v>2.1761574074074076E-2</v>
      </c>
    </row>
    <row r="291" spans="1:10" ht="15" x14ac:dyDescent="0.25">
      <c r="A291" s="14">
        <v>288</v>
      </c>
      <c r="B291" s="27" t="s">
        <v>366</v>
      </c>
      <c r="C291" s="28" t="s">
        <v>31</v>
      </c>
      <c r="D291" s="29" t="s">
        <v>32</v>
      </c>
      <c r="E291" s="30" t="s">
        <v>15</v>
      </c>
      <c r="F291" s="30">
        <v>295</v>
      </c>
      <c r="G291" s="15">
        <v>0.10909722222222222</v>
      </c>
      <c r="H291" s="16">
        <f>+(J$1/G291)/24</f>
        <v>9.5480585614258437</v>
      </c>
      <c r="I291" s="17">
        <f t="shared" si="18"/>
        <v>4.3638888888888885E-3</v>
      </c>
      <c r="J291" s="17">
        <f t="shared" si="19"/>
        <v>2.1819444444444443E-2</v>
      </c>
    </row>
    <row r="292" spans="1:10" ht="15" x14ac:dyDescent="0.25">
      <c r="A292" s="8">
        <v>289</v>
      </c>
      <c r="B292" s="26" t="s">
        <v>68</v>
      </c>
      <c r="C292" s="23" t="s">
        <v>42</v>
      </c>
      <c r="D292" s="24" t="s">
        <v>35</v>
      </c>
      <c r="E292" s="25" t="s">
        <v>15</v>
      </c>
      <c r="F292" s="25">
        <v>33</v>
      </c>
      <c r="G292" s="9">
        <v>0.10928240740740741</v>
      </c>
      <c r="H292" s="10">
        <f>+(J$1/G292)/24</f>
        <v>9.5318788392289768</v>
      </c>
      <c r="I292" s="11">
        <f t="shared" si="18"/>
        <v>4.3712962962962959E-3</v>
      </c>
      <c r="J292" s="11">
        <f t="shared" si="19"/>
        <v>2.185648148148148E-2</v>
      </c>
    </row>
    <row r="293" spans="1:10" ht="15" x14ac:dyDescent="0.25">
      <c r="A293" s="14">
        <v>290</v>
      </c>
      <c r="B293" s="27" t="s">
        <v>85</v>
      </c>
      <c r="C293" s="28" t="s">
        <v>40</v>
      </c>
      <c r="D293" s="29" t="s">
        <v>29</v>
      </c>
      <c r="E293" s="30" t="s">
        <v>15</v>
      </c>
      <c r="F293" s="30">
        <v>45</v>
      </c>
      <c r="G293" s="15">
        <v>0.10976851851851853</v>
      </c>
      <c r="H293" s="16">
        <f>+(Totaal!J$1/G293)/24</f>
        <v>9.4896668072543218</v>
      </c>
      <c r="I293" s="17">
        <f t="shared" si="18"/>
        <v>4.3907407407407411E-3</v>
      </c>
      <c r="J293" s="17">
        <f t="shared" si="19"/>
        <v>2.1953703703703704E-2</v>
      </c>
    </row>
    <row r="294" spans="1:10" ht="15" x14ac:dyDescent="0.25">
      <c r="A294" s="8">
        <v>291</v>
      </c>
      <c r="B294" s="26" t="s">
        <v>154</v>
      </c>
      <c r="C294" s="23" t="s">
        <v>155</v>
      </c>
      <c r="D294" s="24" t="s">
        <v>35</v>
      </c>
      <c r="E294" s="25" t="s">
        <v>14</v>
      </c>
      <c r="F294" s="25">
        <v>103</v>
      </c>
      <c r="G294" s="9">
        <v>0.11006944444444444</v>
      </c>
      <c r="H294" s="10">
        <f>+(Totaal!J$1/G294)/24</f>
        <v>9.4637223974763405</v>
      </c>
      <c r="I294" s="11">
        <f t="shared" si="18"/>
        <v>4.402777777777778E-3</v>
      </c>
      <c r="J294" s="11">
        <f t="shared" si="19"/>
        <v>2.2013888888888888E-2</v>
      </c>
    </row>
    <row r="295" spans="1:10" ht="15" x14ac:dyDescent="0.25">
      <c r="A295" s="14">
        <v>292</v>
      </c>
      <c r="B295" s="27" t="s">
        <v>317</v>
      </c>
      <c r="C295" s="28" t="s">
        <v>25</v>
      </c>
      <c r="D295" s="29" t="s">
        <v>26</v>
      </c>
      <c r="E295" s="30" t="s">
        <v>15</v>
      </c>
      <c r="F295" s="30">
        <v>254</v>
      </c>
      <c r="G295" s="15">
        <v>0.11062499999999999</v>
      </c>
      <c r="H295" s="16">
        <f>+(Totaal!J$1/G295)/24</f>
        <v>9.4161958568738235</v>
      </c>
      <c r="I295" s="17">
        <f t="shared" si="18"/>
        <v>4.4249999999999992E-3</v>
      </c>
      <c r="J295" s="17">
        <f t="shared" si="19"/>
        <v>2.2124999999999995E-2</v>
      </c>
    </row>
    <row r="296" spans="1:10" ht="15" x14ac:dyDescent="0.25">
      <c r="A296" s="8">
        <v>293</v>
      </c>
      <c r="B296" s="26" t="s">
        <v>419</v>
      </c>
      <c r="C296" s="23" t="s">
        <v>62</v>
      </c>
      <c r="D296" s="24" t="s">
        <v>12</v>
      </c>
      <c r="E296" s="25" t="s">
        <v>14</v>
      </c>
      <c r="F296" s="25">
        <v>345</v>
      </c>
      <c r="G296" s="9">
        <v>0.11194444444444444</v>
      </c>
      <c r="H296" s="10">
        <f>+(J$1/G296)/24</f>
        <v>9.3052109181141436</v>
      </c>
      <c r="I296" s="11">
        <f t="shared" si="18"/>
        <v>4.4777777777777776E-3</v>
      </c>
      <c r="J296" s="11">
        <f t="shared" si="19"/>
        <v>2.2388888888888889E-2</v>
      </c>
    </row>
    <row r="297" spans="1:10" ht="15" x14ac:dyDescent="0.25">
      <c r="A297" s="14">
        <v>294</v>
      </c>
      <c r="B297" s="27" t="s">
        <v>170</v>
      </c>
      <c r="C297" s="28" t="s">
        <v>42</v>
      </c>
      <c r="D297" s="29" t="s">
        <v>26</v>
      </c>
      <c r="E297" s="30" t="s">
        <v>14</v>
      </c>
      <c r="F297" s="30">
        <v>117</v>
      </c>
      <c r="G297" s="15">
        <v>0.11364583333333333</v>
      </c>
      <c r="H297" s="16">
        <f>+(J$1/G297)/24</f>
        <v>9.1659028414298813</v>
      </c>
      <c r="I297" s="17">
        <f t="shared" si="18"/>
        <v>4.5458333333333331E-3</v>
      </c>
      <c r="J297" s="17">
        <f t="shared" si="19"/>
        <v>2.2729166666666665E-2</v>
      </c>
    </row>
    <row r="298" spans="1:10" ht="15" x14ac:dyDescent="0.25">
      <c r="A298" s="8">
        <v>295</v>
      </c>
      <c r="B298" s="26" t="s">
        <v>135</v>
      </c>
      <c r="C298" s="23" t="s">
        <v>28</v>
      </c>
      <c r="D298" s="24" t="s">
        <v>29</v>
      </c>
      <c r="E298" s="25" t="s">
        <v>14</v>
      </c>
      <c r="F298" s="25">
        <v>85</v>
      </c>
      <c r="G298" s="9">
        <v>0.11386574074074074</v>
      </c>
      <c r="H298" s="10">
        <f>+(Totaal!J$1/G298)/24</f>
        <v>9.1482008538320798</v>
      </c>
      <c r="I298" s="11">
        <f t="shared" si="18"/>
        <v>4.5546296296296298E-3</v>
      </c>
      <c r="J298" s="11">
        <f t="shared" si="19"/>
        <v>2.277314814814815E-2</v>
      </c>
    </row>
    <row r="299" spans="1:10" ht="15" x14ac:dyDescent="0.25">
      <c r="A299" s="14">
        <v>296</v>
      </c>
      <c r="B299" s="27" t="s">
        <v>145</v>
      </c>
      <c r="C299" s="28" t="s">
        <v>42</v>
      </c>
      <c r="D299" s="29" t="s">
        <v>32</v>
      </c>
      <c r="E299" s="30" t="s">
        <v>15</v>
      </c>
      <c r="F299" s="30">
        <v>95</v>
      </c>
      <c r="G299" s="15">
        <v>0.11435185185185186</v>
      </c>
      <c r="H299" s="16">
        <f>+(J$1/G299)/24</f>
        <v>9.1093117408906874</v>
      </c>
      <c r="I299" s="17">
        <f t="shared" si="18"/>
        <v>4.574074074074075E-3</v>
      </c>
      <c r="J299" s="17">
        <f t="shared" si="19"/>
        <v>2.2870370370370374E-2</v>
      </c>
    </row>
    <row r="300" spans="1:10" ht="15" x14ac:dyDescent="0.25">
      <c r="A300" s="8">
        <v>297</v>
      </c>
      <c r="B300" s="26" t="s">
        <v>342</v>
      </c>
      <c r="C300" s="23" t="s">
        <v>42</v>
      </c>
      <c r="D300" s="24" t="s">
        <v>35</v>
      </c>
      <c r="E300" s="25" t="s">
        <v>15</v>
      </c>
      <c r="F300" s="25">
        <v>273</v>
      </c>
      <c r="G300" s="9">
        <v>0.114375</v>
      </c>
      <c r="H300" s="10">
        <f>+(J$1/G300)/24</f>
        <v>9.1074681238615671</v>
      </c>
      <c r="I300" s="11">
        <f t="shared" si="18"/>
        <v>4.5750000000000001E-3</v>
      </c>
      <c r="J300" s="11">
        <f t="shared" si="19"/>
        <v>2.2875E-2</v>
      </c>
    </row>
    <row r="301" spans="1:10" ht="15" x14ac:dyDescent="0.25">
      <c r="A301" s="14">
        <v>298</v>
      </c>
      <c r="B301" s="27" t="s">
        <v>73</v>
      </c>
      <c r="C301" s="28" t="s">
        <v>42</v>
      </c>
      <c r="D301" s="29" t="s">
        <v>35</v>
      </c>
      <c r="E301" s="30" t="s">
        <v>15</v>
      </c>
      <c r="F301" s="30">
        <v>37</v>
      </c>
      <c r="G301" s="15">
        <v>0.11442129629629628</v>
      </c>
      <c r="H301" s="16">
        <f>+(J$1/G301)/24</f>
        <v>9.1037831276552712</v>
      </c>
      <c r="I301" s="17">
        <f t="shared" si="18"/>
        <v>4.576851851851851E-3</v>
      </c>
      <c r="J301" s="17">
        <f t="shared" si="19"/>
        <v>2.2884259259259257E-2</v>
      </c>
    </row>
    <row r="302" spans="1:10" ht="15" x14ac:dyDescent="0.25">
      <c r="A302" s="8">
        <v>299</v>
      </c>
      <c r="B302" s="26" t="s">
        <v>358</v>
      </c>
      <c r="C302" s="23" t="s">
        <v>42</v>
      </c>
      <c r="D302" s="24" t="s">
        <v>32</v>
      </c>
      <c r="E302" s="25" t="s">
        <v>15</v>
      </c>
      <c r="F302" s="25">
        <v>288</v>
      </c>
      <c r="G302" s="9">
        <v>0.11453703703703703</v>
      </c>
      <c r="H302" s="10">
        <f>+(J$1/G302)/24</f>
        <v>9.0945836701697669</v>
      </c>
      <c r="I302" s="11">
        <f t="shared" si="18"/>
        <v>4.5814814814814806E-3</v>
      </c>
      <c r="J302" s="11">
        <f t="shared" si="19"/>
        <v>2.2907407407407404E-2</v>
      </c>
    </row>
    <row r="303" spans="1:10" ht="15" x14ac:dyDescent="0.25">
      <c r="A303" s="14">
        <v>300</v>
      </c>
      <c r="B303" s="27" t="s">
        <v>438</v>
      </c>
      <c r="C303" s="28" t="s">
        <v>42</v>
      </c>
      <c r="D303" s="29" t="s">
        <v>26</v>
      </c>
      <c r="E303" s="30" t="s">
        <v>15</v>
      </c>
      <c r="F303" s="30">
        <v>360</v>
      </c>
      <c r="G303" s="15">
        <v>0.11501157407407407</v>
      </c>
      <c r="H303" s="16">
        <f>+(Totaal!J$1/G303)/24</f>
        <v>9.0570594746905506</v>
      </c>
      <c r="I303" s="17">
        <f t="shared" si="18"/>
        <v>4.6004629629629633E-3</v>
      </c>
      <c r="J303" s="17">
        <f t="shared" si="19"/>
        <v>2.3002314814814816E-2</v>
      </c>
    </row>
    <row r="304" spans="1:10" ht="15" x14ac:dyDescent="0.25">
      <c r="A304" s="8">
        <v>301</v>
      </c>
      <c r="B304" s="26" t="s">
        <v>260</v>
      </c>
      <c r="C304" s="23" t="s">
        <v>25</v>
      </c>
      <c r="D304" s="24" t="s">
        <v>26</v>
      </c>
      <c r="E304" s="25" t="s">
        <v>14</v>
      </c>
      <c r="F304" s="25">
        <v>202</v>
      </c>
      <c r="G304" s="9">
        <v>0.11652777777777779</v>
      </c>
      <c r="H304" s="10">
        <f>+(J$1/G304)/24</f>
        <v>8.9392133492252679</v>
      </c>
      <c r="I304" s="11">
        <f t="shared" si="18"/>
        <v>4.6611111111111115E-3</v>
      </c>
      <c r="J304" s="11">
        <f t="shared" si="19"/>
        <v>2.3305555555555559E-2</v>
      </c>
    </row>
    <row r="305" spans="1:10" ht="15" x14ac:dyDescent="0.25">
      <c r="A305" s="14">
        <v>302</v>
      </c>
      <c r="B305" s="27" t="s">
        <v>61</v>
      </c>
      <c r="C305" s="28" t="s">
        <v>62</v>
      </c>
      <c r="D305" s="29" t="s">
        <v>26</v>
      </c>
      <c r="E305" s="30" t="s">
        <v>14</v>
      </c>
      <c r="F305" s="30">
        <v>28</v>
      </c>
      <c r="G305" s="15">
        <v>0.11675925925925927</v>
      </c>
      <c r="H305" s="16">
        <f>+(Totaal!J$1/G305)/24</f>
        <v>8.9214908802537654</v>
      </c>
      <c r="I305" s="17">
        <f t="shared" si="18"/>
        <v>4.6703703703703707E-3</v>
      </c>
      <c r="J305" s="17">
        <f t="shared" si="19"/>
        <v>2.3351851851851853E-2</v>
      </c>
    </row>
    <row r="306" spans="1:10" ht="15" x14ac:dyDescent="0.25">
      <c r="A306" s="8">
        <v>303</v>
      </c>
      <c r="B306" s="26" t="s">
        <v>239</v>
      </c>
      <c r="C306" s="23" t="s">
        <v>42</v>
      </c>
      <c r="D306" s="24" t="s">
        <v>32</v>
      </c>
      <c r="E306" s="25" t="s">
        <v>14</v>
      </c>
      <c r="F306" s="25">
        <v>182</v>
      </c>
      <c r="G306" s="9">
        <v>0.11684027777777778</v>
      </c>
      <c r="H306" s="10">
        <f>+(J$1/G306)/24</f>
        <v>8.9153046062407135</v>
      </c>
      <c r="I306" s="11">
        <f t="shared" si="18"/>
        <v>4.673611111111111E-3</v>
      </c>
      <c r="J306" s="11">
        <f t="shared" si="19"/>
        <v>2.3368055555555555E-2</v>
      </c>
    </row>
    <row r="307" spans="1:10" ht="15" x14ac:dyDescent="0.25">
      <c r="A307" s="14">
        <v>304</v>
      </c>
      <c r="B307" s="27" t="s">
        <v>368</v>
      </c>
      <c r="C307" s="28" t="s">
        <v>45</v>
      </c>
      <c r="D307" s="29" t="s">
        <v>103</v>
      </c>
      <c r="E307" s="30" t="s">
        <v>14</v>
      </c>
      <c r="F307" s="30">
        <v>297</v>
      </c>
      <c r="G307" s="15">
        <v>0.11719907407407408</v>
      </c>
      <c r="H307" s="16">
        <f>+(J$1/G307)/24</f>
        <v>8.8880110606359857</v>
      </c>
      <c r="I307" s="17">
        <f t="shared" si="18"/>
        <v>4.6879629629629632E-3</v>
      </c>
      <c r="J307" s="17">
        <f t="shared" si="19"/>
        <v>2.3439814814814816E-2</v>
      </c>
    </row>
    <row r="308" spans="1:10" ht="15" x14ac:dyDescent="0.25">
      <c r="A308" s="8">
        <v>305</v>
      </c>
      <c r="B308" s="26" t="s">
        <v>194</v>
      </c>
      <c r="C308" s="23" t="s">
        <v>195</v>
      </c>
      <c r="D308" s="24" t="s">
        <v>26</v>
      </c>
      <c r="E308" s="25" t="s">
        <v>15</v>
      </c>
      <c r="F308" s="25">
        <v>138</v>
      </c>
      <c r="G308" s="9">
        <v>0.11881944444444444</v>
      </c>
      <c r="H308" s="10">
        <f>+(J$1/G308)/24</f>
        <v>8.766803039158388</v>
      </c>
      <c r="I308" s="11">
        <f t="shared" si="18"/>
        <v>4.7527777777777768E-3</v>
      </c>
      <c r="J308" s="11">
        <f t="shared" si="19"/>
        <v>2.3763888888888883E-2</v>
      </c>
    </row>
    <row r="309" spans="1:10" ht="15" x14ac:dyDescent="0.25">
      <c r="A309" s="14">
        <v>306</v>
      </c>
      <c r="B309" s="27" t="s">
        <v>221</v>
      </c>
      <c r="C309" s="28" t="s">
        <v>131</v>
      </c>
      <c r="D309" s="29" t="s">
        <v>12</v>
      </c>
      <c r="E309" s="30" t="s">
        <v>14</v>
      </c>
      <c r="F309" s="30">
        <v>364</v>
      </c>
      <c r="G309" s="15">
        <v>0.11949074074074074</v>
      </c>
      <c r="H309" s="16">
        <f>+(Totaal!J$1/G309)/24</f>
        <v>8.717551336691205</v>
      </c>
      <c r="I309" s="17">
        <f t="shared" si="18"/>
        <v>4.7796296296296293E-3</v>
      </c>
      <c r="J309" s="17">
        <f t="shared" si="19"/>
        <v>2.3898148148148148E-2</v>
      </c>
    </row>
    <row r="310" spans="1:10" ht="15" x14ac:dyDescent="0.25">
      <c r="A310" s="8">
        <v>307</v>
      </c>
      <c r="B310" s="26" t="s">
        <v>421</v>
      </c>
      <c r="C310" s="23" t="s">
        <v>42</v>
      </c>
      <c r="D310" s="24" t="s">
        <v>32</v>
      </c>
      <c r="E310" s="25" t="s">
        <v>15</v>
      </c>
      <c r="F310" s="25">
        <v>347</v>
      </c>
      <c r="G310" s="9">
        <v>0.11995370370370372</v>
      </c>
      <c r="H310" s="10">
        <f>+(J$1/G310)/24</f>
        <v>8.6839058278656882</v>
      </c>
      <c r="I310" s="11">
        <f t="shared" si="18"/>
        <v>4.7981481481481486E-3</v>
      </c>
      <c r="J310" s="11">
        <f t="shared" si="19"/>
        <v>2.3990740740740743E-2</v>
      </c>
    </row>
    <row r="311" spans="1:10" ht="15" x14ac:dyDescent="0.25">
      <c r="A311" s="14">
        <v>308</v>
      </c>
      <c r="B311" s="27" t="s">
        <v>340</v>
      </c>
      <c r="C311" s="28" t="s">
        <v>341</v>
      </c>
      <c r="D311" s="29" t="s">
        <v>32</v>
      </c>
      <c r="E311" s="30" t="s">
        <v>15</v>
      </c>
      <c r="F311" s="30">
        <v>272</v>
      </c>
      <c r="G311" s="15">
        <v>0.11996527777777777</v>
      </c>
      <c r="H311" s="16">
        <f>+(Totaal!J$1/G311)/24</f>
        <v>8.6830680173661374</v>
      </c>
      <c r="I311" s="17">
        <f t="shared" si="18"/>
        <v>4.7986111111111103E-3</v>
      </c>
      <c r="J311" s="17">
        <f t="shared" si="19"/>
        <v>2.3993055555555552E-2</v>
      </c>
    </row>
    <row r="312" spans="1:10" ht="15" x14ac:dyDescent="0.25">
      <c r="A312" s="8">
        <v>309</v>
      </c>
      <c r="B312" s="26" t="s">
        <v>126</v>
      </c>
      <c r="C312" s="23" t="s">
        <v>31</v>
      </c>
      <c r="D312" s="24" t="s">
        <v>26</v>
      </c>
      <c r="E312" s="25" t="s">
        <v>15</v>
      </c>
      <c r="F312" s="25">
        <v>78</v>
      </c>
      <c r="G312" s="9">
        <v>0.12407407407407407</v>
      </c>
      <c r="H312" s="10">
        <f>+(J$1/G312)/24</f>
        <v>8.3955223880597014</v>
      </c>
      <c r="I312" s="11">
        <f t="shared" si="18"/>
        <v>4.9629629629629633E-3</v>
      </c>
      <c r="J312" s="11">
        <f t="shared" si="19"/>
        <v>2.4814814814814817E-2</v>
      </c>
    </row>
    <row r="313" spans="1:10" ht="15" x14ac:dyDescent="0.25">
      <c r="A313" s="14">
        <v>310</v>
      </c>
      <c r="B313" s="27" t="s">
        <v>242</v>
      </c>
      <c r="C313" s="28" t="s">
        <v>13</v>
      </c>
      <c r="D313" s="29" t="s">
        <v>35</v>
      </c>
      <c r="E313" s="30" t="s">
        <v>14</v>
      </c>
      <c r="F313" s="30">
        <v>185</v>
      </c>
      <c r="G313" s="15">
        <v>0.12428240740740741</v>
      </c>
      <c r="H313" s="16">
        <f>+(J$1/G313)/24</f>
        <v>8.3814490594151607</v>
      </c>
      <c r="I313" s="17">
        <f t="shared" si="18"/>
        <v>4.9712962962962966E-3</v>
      </c>
      <c r="J313" s="17">
        <f t="shared" si="19"/>
        <v>2.4856481481481483E-2</v>
      </c>
    </row>
    <row r="314" spans="1:10" ht="15" x14ac:dyDescent="0.25">
      <c r="A314" s="8">
        <v>311</v>
      </c>
      <c r="B314" s="26" t="s">
        <v>130</v>
      </c>
      <c r="C314" s="23" t="s">
        <v>131</v>
      </c>
      <c r="D314" s="24" t="s">
        <v>29</v>
      </c>
      <c r="E314" s="25" t="s">
        <v>14</v>
      </c>
      <c r="F314" s="25">
        <v>81</v>
      </c>
      <c r="G314" s="9">
        <v>0.12887731481481482</v>
      </c>
      <c r="H314" s="10">
        <f>+(Totaal!J$1/G314)/24</f>
        <v>8.0826223619218673</v>
      </c>
      <c r="I314" s="11">
        <f t="shared" si="18"/>
        <v>5.1550925925925931E-3</v>
      </c>
      <c r="J314" s="11">
        <f t="shared" si="19"/>
        <v>2.5775462962962965E-2</v>
      </c>
    </row>
    <row r="315" spans="1:10" ht="15" x14ac:dyDescent="0.25">
      <c r="A315" s="14">
        <v>312</v>
      </c>
      <c r="B315" s="27" t="s">
        <v>157</v>
      </c>
      <c r="C315" s="28" t="s">
        <v>158</v>
      </c>
      <c r="D315" s="29" t="s">
        <v>29</v>
      </c>
      <c r="E315" s="30" t="s">
        <v>15</v>
      </c>
      <c r="F315" s="30">
        <v>105</v>
      </c>
      <c r="G315" s="15">
        <v>0.13282407407407407</v>
      </c>
      <c r="H315" s="16">
        <f>+(J$1/G315)/24</f>
        <v>7.8424538166608579</v>
      </c>
      <c r="I315" s="17">
        <f t="shared" si="18"/>
        <v>5.3129629629629629E-3</v>
      </c>
      <c r="J315" s="17">
        <f t="shared" si="19"/>
        <v>2.6564814814814815E-2</v>
      </c>
    </row>
    <row r="316" spans="1:10" ht="15" x14ac:dyDescent="0.25">
      <c r="A316" s="8">
        <v>313</v>
      </c>
      <c r="B316" s="26" t="s">
        <v>355</v>
      </c>
      <c r="C316" s="23" t="s">
        <v>356</v>
      </c>
      <c r="D316" s="24" t="s">
        <v>103</v>
      </c>
      <c r="E316" s="25" t="s">
        <v>14</v>
      </c>
      <c r="F316" s="25">
        <v>286</v>
      </c>
      <c r="G316" s="9">
        <v>0.13282407407407407</v>
      </c>
      <c r="H316" s="10">
        <f>+(Totaal!J$1/G316)/24</f>
        <v>7.8424538166608579</v>
      </c>
      <c r="I316" s="11">
        <f t="shared" si="18"/>
        <v>5.3129629629629629E-3</v>
      </c>
      <c r="J316" s="11">
        <f t="shared" si="19"/>
        <v>2.6564814814814815E-2</v>
      </c>
    </row>
    <row r="317" spans="1:10" ht="15" x14ac:dyDescent="0.25">
      <c r="A317" s="14">
        <v>314</v>
      </c>
      <c r="B317" s="27" t="s">
        <v>105</v>
      </c>
      <c r="C317" s="28" t="s">
        <v>99</v>
      </c>
      <c r="D317" s="29" t="s">
        <v>12</v>
      </c>
      <c r="E317" s="30" t="s">
        <v>14</v>
      </c>
      <c r="F317" s="30">
        <v>369</v>
      </c>
      <c r="G317" s="15">
        <v>0.13541666666666666</v>
      </c>
      <c r="H317" s="16">
        <f>+(J$1/G317)/24</f>
        <v>7.6923076923076934</v>
      </c>
      <c r="I317" s="17">
        <f t="shared" si="18"/>
        <v>5.416666666666666E-3</v>
      </c>
      <c r="J317" s="17">
        <f t="shared" si="19"/>
        <v>2.7083333333333331E-2</v>
      </c>
    </row>
    <row r="318" spans="1:10" ht="15" x14ac:dyDescent="0.25">
      <c r="A318" s="8">
        <v>315</v>
      </c>
      <c r="B318" s="26" t="s">
        <v>240</v>
      </c>
      <c r="C318" s="23" t="s">
        <v>99</v>
      </c>
      <c r="D318" s="24" t="s">
        <v>12</v>
      </c>
      <c r="E318" s="25" t="s">
        <v>14</v>
      </c>
      <c r="F318" s="25">
        <v>183</v>
      </c>
      <c r="G318" s="9">
        <v>0.13541666666666666</v>
      </c>
      <c r="H318" s="10">
        <f>+(J$1/G318)/24</f>
        <v>7.6923076923076934</v>
      </c>
      <c r="I318" s="11">
        <f t="shared" si="18"/>
        <v>5.416666666666666E-3</v>
      </c>
      <c r="J318" s="11">
        <f t="shared" si="19"/>
        <v>2.7083333333333331E-2</v>
      </c>
    </row>
  </sheetData>
  <sheetProtection selectLockedCells="1" autoFilter="0" selectUnlockedCells="1"/>
  <autoFilter ref="B3:J318">
    <sortState ref="B4:J312">
      <sortCondition ref="G4:G312"/>
      <sortCondition ref="B4:B312"/>
    </sortState>
  </autoFilter>
  <sortState ref="B4:J318">
    <sortCondition ref="G4:G318"/>
    <sortCondition ref="B4:B318"/>
  </sortState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ignoredErrors>
    <ignoredError sqref="H321:H322 H319:H320 H6:H3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B50" sqref="B50"/>
    </sheetView>
  </sheetViews>
  <sheetFormatPr defaultRowHeight="12.75" x14ac:dyDescent="0.2"/>
  <cols>
    <col min="1" max="1" width="11.28515625" style="13" bestFit="1" customWidth="1"/>
    <col min="2" max="2" width="26.140625" style="13" bestFit="1" customWidth="1"/>
    <col min="3" max="3" width="29.85546875" style="13" bestFit="1" customWidth="1"/>
    <col min="4" max="16384" width="9.140625" style="13"/>
  </cols>
  <sheetData>
    <row r="1" spans="1:11" ht="14.25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 spans="1:11" ht="15" x14ac:dyDescent="0.25">
      <c r="A2" s="8"/>
      <c r="B2" s="19" t="s">
        <v>21</v>
      </c>
      <c r="C2" s="20" t="s">
        <v>22</v>
      </c>
      <c r="D2" s="21" t="s">
        <v>23</v>
      </c>
      <c r="E2" s="22" t="s">
        <v>14</v>
      </c>
      <c r="F2" s="22">
        <v>1</v>
      </c>
    </row>
    <row r="3" spans="1:11" s="18" customFormat="1" ht="15" x14ac:dyDescent="0.25">
      <c r="A3" s="14"/>
      <c r="B3" s="27" t="s">
        <v>48</v>
      </c>
      <c r="C3" s="28" t="s">
        <v>25</v>
      </c>
      <c r="D3" s="29" t="s">
        <v>32</v>
      </c>
      <c r="E3" s="30" t="s">
        <v>14</v>
      </c>
      <c r="F3" s="30">
        <v>14</v>
      </c>
      <c r="G3" s="13"/>
      <c r="H3" s="13"/>
      <c r="I3" s="13"/>
      <c r="J3" s="13"/>
      <c r="K3" s="13"/>
    </row>
    <row r="4" spans="1:11" ht="15" x14ac:dyDescent="0.25">
      <c r="A4" s="8"/>
      <c r="B4" s="19" t="s">
        <v>64</v>
      </c>
      <c r="C4" s="20" t="s">
        <v>65</v>
      </c>
      <c r="D4" s="21" t="s">
        <v>26</v>
      </c>
      <c r="E4" s="22" t="s">
        <v>15</v>
      </c>
      <c r="F4" s="22">
        <v>30</v>
      </c>
    </row>
    <row r="5" spans="1:11" ht="15" x14ac:dyDescent="0.25">
      <c r="A5" s="14"/>
      <c r="B5" s="27" t="s">
        <v>71</v>
      </c>
      <c r="C5" s="28" t="s">
        <v>25</v>
      </c>
      <c r="D5" s="29" t="s">
        <v>32</v>
      </c>
      <c r="E5" s="30" t="s">
        <v>14</v>
      </c>
      <c r="F5" s="30">
        <v>35</v>
      </c>
    </row>
    <row r="6" spans="1:11" ht="15" x14ac:dyDescent="0.25">
      <c r="A6" s="8"/>
      <c r="B6" s="19" t="s">
        <v>75</v>
      </c>
      <c r="C6" s="20" t="s">
        <v>62</v>
      </c>
      <c r="D6" s="21" t="s">
        <v>26</v>
      </c>
      <c r="E6" s="22" t="s">
        <v>14</v>
      </c>
      <c r="F6" s="22">
        <v>39</v>
      </c>
    </row>
    <row r="7" spans="1:11" ht="15" x14ac:dyDescent="0.25">
      <c r="A7" s="14"/>
      <c r="B7" s="27" t="s">
        <v>100</v>
      </c>
      <c r="C7" s="28" t="s">
        <v>25</v>
      </c>
      <c r="D7" s="29" t="s">
        <v>32</v>
      </c>
      <c r="E7" s="30" t="s">
        <v>14</v>
      </c>
      <c r="F7" s="30">
        <v>58</v>
      </c>
    </row>
    <row r="8" spans="1:11" ht="15" x14ac:dyDescent="0.25">
      <c r="A8" s="8"/>
      <c r="B8" s="19" t="s">
        <v>107</v>
      </c>
      <c r="C8" s="20" t="s">
        <v>34</v>
      </c>
      <c r="D8" s="21" t="s">
        <v>32</v>
      </c>
      <c r="E8" s="22" t="s">
        <v>14</v>
      </c>
      <c r="F8" s="22">
        <v>62</v>
      </c>
    </row>
    <row r="9" spans="1:11" ht="15" x14ac:dyDescent="0.25">
      <c r="A9" s="14"/>
      <c r="B9" s="27" t="s">
        <v>110</v>
      </c>
      <c r="C9" s="28" t="s">
        <v>28</v>
      </c>
      <c r="D9" s="29" t="s">
        <v>23</v>
      </c>
      <c r="E9" s="30" t="s">
        <v>15</v>
      </c>
      <c r="F9" s="30">
        <v>65</v>
      </c>
    </row>
    <row r="10" spans="1:11" ht="15" x14ac:dyDescent="0.25">
      <c r="A10" s="8"/>
      <c r="B10" s="19" t="s">
        <v>118</v>
      </c>
      <c r="C10" s="20" t="s">
        <v>99</v>
      </c>
      <c r="D10" s="21" t="s">
        <v>12</v>
      </c>
      <c r="E10" s="22" t="s">
        <v>14</v>
      </c>
      <c r="F10" s="22">
        <v>72</v>
      </c>
    </row>
    <row r="11" spans="1:11" ht="15" x14ac:dyDescent="0.25">
      <c r="A11" s="14"/>
      <c r="B11" s="27" t="s">
        <v>123</v>
      </c>
      <c r="C11" s="28" t="s">
        <v>124</v>
      </c>
      <c r="D11" s="29" t="s">
        <v>26</v>
      </c>
      <c r="E11" s="30" t="s">
        <v>14</v>
      </c>
      <c r="F11" s="30">
        <v>76</v>
      </c>
    </row>
    <row r="12" spans="1:11" ht="15" x14ac:dyDescent="0.25">
      <c r="A12" s="8"/>
      <c r="B12" s="19" t="s">
        <v>125</v>
      </c>
      <c r="C12" s="20" t="s">
        <v>42</v>
      </c>
      <c r="D12" s="21" t="s">
        <v>35</v>
      </c>
      <c r="E12" s="22" t="s">
        <v>14</v>
      </c>
      <c r="F12" s="22">
        <v>77</v>
      </c>
    </row>
    <row r="13" spans="1:11" ht="15" x14ac:dyDescent="0.25">
      <c r="A13" s="14"/>
      <c r="B13" s="27" t="s">
        <v>134</v>
      </c>
      <c r="C13" s="28" t="s">
        <v>28</v>
      </c>
      <c r="D13" s="29" t="s">
        <v>35</v>
      </c>
      <c r="E13" s="30" t="s">
        <v>14</v>
      </c>
      <c r="F13" s="30">
        <v>84</v>
      </c>
    </row>
    <row r="14" spans="1:11" ht="15" x14ac:dyDescent="0.25">
      <c r="A14" s="8"/>
      <c r="B14" s="19" t="s">
        <v>150</v>
      </c>
      <c r="C14" s="20" t="s">
        <v>45</v>
      </c>
      <c r="D14" s="21" t="s">
        <v>29</v>
      </c>
      <c r="E14" s="22" t="s">
        <v>14</v>
      </c>
      <c r="F14" s="22">
        <v>99</v>
      </c>
    </row>
    <row r="15" spans="1:11" ht="15" x14ac:dyDescent="0.25">
      <c r="A15" s="14"/>
      <c r="B15" s="27" t="s">
        <v>163</v>
      </c>
      <c r="C15" s="28" t="s">
        <v>25</v>
      </c>
      <c r="D15" s="29" t="s">
        <v>32</v>
      </c>
      <c r="E15" s="30" t="s">
        <v>15</v>
      </c>
      <c r="F15" s="30">
        <v>109</v>
      </c>
    </row>
    <row r="16" spans="1:11" ht="15" x14ac:dyDescent="0.25">
      <c r="A16" s="8"/>
      <c r="B16" s="19" t="s">
        <v>167</v>
      </c>
      <c r="C16" s="20" t="s">
        <v>55</v>
      </c>
      <c r="D16" s="21" t="s">
        <v>32</v>
      </c>
      <c r="E16" s="22" t="s">
        <v>14</v>
      </c>
      <c r="F16" s="22">
        <v>113</v>
      </c>
    </row>
    <row r="17" spans="1:6" ht="15" x14ac:dyDescent="0.25">
      <c r="A17" s="14"/>
      <c r="B17" s="27" t="s">
        <v>169</v>
      </c>
      <c r="C17" s="28" t="s">
        <v>131</v>
      </c>
      <c r="D17" s="29" t="s">
        <v>26</v>
      </c>
      <c r="E17" s="30" t="s">
        <v>14</v>
      </c>
      <c r="F17" s="30">
        <v>115</v>
      </c>
    </row>
    <row r="18" spans="1:6" ht="15" x14ac:dyDescent="0.25">
      <c r="A18" s="8"/>
      <c r="B18" s="19" t="s">
        <v>175</v>
      </c>
      <c r="C18" s="20" t="s">
        <v>28</v>
      </c>
      <c r="D18" s="21" t="s">
        <v>12</v>
      </c>
      <c r="E18" s="22" t="s">
        <v>15</v>
      </c>
      <c r="F18" s="22">
        <v>122</v>
      </c>
    </row>
    <row r="19" spans="1:6" ht="15" x14ac:dyDescent="0.25">
      <c r="A19" s="14"/>
      <c r="B19" s="27" t="s">
        <v>191</v>
      </c>
      <c r="C19" s="28" t="s">
        <v>25</v>
      </c>
      <c r="D19" s="29" t="s">
        <v>35</v>
      </c>
      <c r="E19" s="30" t="s">
        <v>14</v>
      </c>
      <c r="F19" s="30">
        <v>135</v>
      </c>
    </row>
    <row r="20" spans="1:6" ht="15" x14ac:dyDescent="0.25">
      <c r="A20" s="8"/>
      <c r="B20" s="19" t="s">
        <v>198</v>
      </c>
      <c r="C20" s="20" t="s">
        <v>70</v>
      </c>
      <c r="D20" s="21" t="s">
        <v>32</v>
      </c>
      <c r="E20" s="22" t="s">
        <v>14</v>
      </c>
      <c r="F20" s="22">
        <v>140</v>
      </c>
    </row>
    <row r="21" spans="1:6" ht="15" x14ac:dyDescent="0.25">
      <c r="A21" s="14"/>
      <c r="B21" s="27" t="s">
        <v>201</v>
      </c>
      <c r="C21" s="28" t="s">
        <v>202</v>
      </c>
      <c r="D21" s="29" t="s">
        <v>32</v>
      </c>
      <c r="E21" s="30" t="s">
        <v>14</v>
      </c>
      <c r="F21" s="30">
        <v>144</v>
      </c>
    </row>
    <row r="22" spans="1:6" ht="15" x14ac:dyDescent="0.25">
      <c r="A22" s="8"/>
      <c r="B22" s="19" t="s">
        <v>203</v>
      </c>
      <c r="C22" s="20" t="s">
        <v>204</v>
      </c>
      <c r="D22" s="21" t="s">
        <v>26</v>
      </c>
      <c r="E22" s="22" t="s">
        <v>14</v>
      </c>
      <c r="F22" s="22">
        <v>145</v>
      </c>
    </row>
    <row r="23" spans="1:6" ht="15" x14ac:dyDescent="0.25">
      <c r="A23" s="14"/>
      <c r="B23" s="27" t="s">
        <v>223</v>
      </c>
      <c r="C23" s="28" t="s">
        <v>82</v>
      </c>
      <c r="D23" s="29" t="s">
        <v>32</v>
      </c>
      <c r="E23" s="30" t="s">
        <v>14</v>
      </c>
      <c r="F23" s="30">
        <v>165</v>
      </c>
    </row>
    <row r="24" spans="1:6" ht="15" x14ac:dyDescent="0.25">
      <c r="A24" s="8"/>
      <c r="B24" s="19" t="s">
        <v>224</v>
      </c>
      <c r="C24" s="20" t="s">
        <v>55</v>
      </c>
      <c r="D24" s="21" t="s">
        <v>32</v>
      </c>
      <c r="E24" s="22" t="s">
        <v>15</v>
      </c>
      <c r="F24" s="22">
        <v>166</v>
      </c>
    </row>
    <row r="25" spans="1:6" ht="15" x14ac:dyDescent="0.25">
      <c r="A25" s="14"/>
      <c r="B25" s="27" t="s">
        <v>246</v>
      </c>
      <c r="C25" s="28" t="s">
        <v>45</v>
      </c>
      <c r="D25" s="29" t="s">
        <v>32</v>
      </c>
      <c r="E25" s="30" t="s">
        <v>14</v>
      </c>
      <c r="F25" s="30">
        <v>189</v>
      </c>
    </row>
    <row r="26" spans="1:6" ht="15" x14ac:dyDescent="0.25">
      <c r="A26" s="8"/>
      <c r="B26" s="19" t="s">
        <v>250</v>
      </c>
      <c r="C26" s="20" t="s">
        <v>82</v>
      </c>
      <c r="D26" s="21" t="s">
        <v>26</v>
      </c>
      <c r="E26" s="22" t="s">
        <v>15</v>
      </c>
      <c r="F26" s="22">
        <v>192</v>
      </c>
    </row>
    <row r="27" spans="1:6" ht="15" x14ac:dyDescent="0.25">
      <c r="A27" s="14"/>
      <c r="B27" s="27" t="s">
        <v>255</v>
      </c>
      <c r="C27" s="28" t="s">
        <v>25</v>
      </c>
      <c r="D27" s="29" t="s">
        <v>32</v>
      </c>
      <c r="E27" s="30" t="s">
        <v>14</v>
      </c>
      <c r="F27" s="30">
        <v>197</v>
      </c>
    </row>
    <row r="28" spans="1:6" ht="15" x14ac:dyDescent="0.25">
      <c r="A28" s="8"/>
      <c r="B28" s="19" t="s">
        <v>256</v>
      </c>
      <c r="C28" s="20" t="s">
        <v>13</v>
      </c>
      <c r="D28" s="21" t="s">
        <v>12</v>
      </c>
      <c r="E28" s="22" t="s">
        <v>14</v>
      </c>
      <c r="F28" s="22">
        <v>198</v>
      </c>
    </row>
    <row r="29" spans="1:6" ht="15" x14ac:dyDescent="0.25">
      <c r="A29" s="14"/>
      <c r="B29" s="27" t="s">
        <v>262</v>
      </c>
      <c r="C29" s="28" t="s">
        <v>25</v>
      </c>
      <c r="D29" s="29" t="s">
        <v>32</v>
      </c>
      <c r="E29" s="30" t="s">
        <v>14</v>
      </c>
      <c r="F29" s="30">
        <v>205</v>
      </c>
    </row>
    <row r="30" spans="1:6" ht="15" x14ac:dyDescent="0.25">
      <c r="A30" s="8"/>
      <c r="B30" s="19" t="s">
        <v>266</v>
      </c>
      <c r="C30" s="20" t="s">
        <v>267</v>
      </c>
      <c r="D30" s="21" t="s">
        <v>32</v>
      </c>
      <c r="E30" s="22" t="s">
        <v>15</v>
      </c>
      <c r="F30" s="22">
        <v>209</v>
      </c>
    </row>
    <row r="31" spans="1:6" ht="15" x14ac:dyDescent="0.25">
      <c r="A31" s="14"/>
      <c r="B31" s="27" t="s">
        <v>272</v>
      </c>
      <c r="C31" s="28" t="s">
        <v>13</v>
      </c>
      <c r="D31" s="29" t="s">
        <v>10</v>
      </c>
      <c r="E31" s="30" t="s">
        <v>14</v>
      </c>
      <c r="F31" s="30">
        <v>213</v>
      </c>
    </row>
    <row r="32" spans="1:6" ht="15" x14ac:dyDescent="0.25">
      <c r="A32" s="8"/>
      <c r="B32" s="19" t="s">
        <v>294</v>
      </c>
      <c r="C32" s="20" t="s">
        <v>202</v>
      </c>
      <c r="D32" s="21" t="s">
        <v>32</v>
      </c>
      <c r="E32" s="22" t="s">
        <v>15</v>
      </c>
      <c r="F32" s="22">
        <v>234</v>
      </c>
    </row>
    <row r="33" spans="1:6" ht="15" x14ac:dyDescent="0.25">
      <c r="A33" s="14"/>
      <c r="B33" s="27" t="s">
        <v>300</v>
      </c>
      <c r="C33" s="28" t="s">
        <v>301</v>
      </c>
      <c r="D33" s="29" t="s">
        <v>23</v>
      </c>
      <c r="E33" s="30" t="s">
        <v>15</v>
      </c>
      <c r="F33" s="30">
        <v>240</v>
      </c>
    </row>
    <row r="34" spans="1:6" ht="15" x14ac:dyDescent="0.25">
      <c r="A34" s="8"/>
      <c r="B34" s="19" t="s">
        <v>310</v>
      </c>
      <c r="C34" s="20" t="s">
        <v>45</v>
      </c>
      <c r="D34" s="21" t="s">
        <v>32</v>
      </c>
      <c r="E34" s="22" t="s">
        <v>14</v>
      </c>
      <c r="F34" s="22">
        <v>248</v>
      </c>
    </row>
    <row r="35" spans="1:6" ht="15" x14ac:dyDescent="0.25">
      <c r="A35" s="14"/>
      <c r="B35" s="27" t="s">
        <v>319</v>
      </c>
      <c r="C35" s="28" t="s">
        <v>45</v>
      </c>
      <c r="D35" s="29" t="s">
        <v>26</v>
      </c>
      <c r="E35" s="30" t="s">
        <v>15</v>
      </c>
      <c r="F35" s="30">
        <v>255</v>
      </c>
    </row>
    <row r="36" spans="1:6" ht="15" x14ac:dyDescent="0.25">
      <c r="A36" s="8"/>
      <c r="B36" s="19" t="s">
        <v>344</v>
      </c>
      <c r="C36" s="20" t="s">
        <v>13</v>
      </c>
      <c r="D36" s="21" t="s">
        <v>11</v>
      </c>
      <c r="E36" s="22" t="s">
        <v>14</v>
      </c>
      <c r="F36" s="22">
        <v>275</v>
      </c>
    </row>
    <row r="37" spans="1:6" ht="15" x14ac:dyDescent="0.25">
      <c r="A37" s="14"/>
      <c r="B37" s="27" t="s">
        <v>347</v>
      </c>
      <c r="C37" s="28" t="s">
        <v>34</v>
      </c>
      <c r="D37" s="29" t="s">
        <v>32</v>
      </c>
      <c r="E37" s="30" t="s">
        <v>14</v>
      </c>
      <c r="F37" s="30">
        <v>278</v>
      </c>
    </row>
    <row r="38" spans="1:6" ht="15" x14ac:dyDescent="0.25">
      <c r="A38" s="8"/>
      <c r="B38" s="19" t="s">
        <v>349</v>
      </c>
      <c r="C38" s="20" t="s">
        <v>25</v>
      </c>
      <c r="D38" s="21" t="s">
        <v>32</v>
      </c>
      <c r="E38" s="22" t="s">
        <v>14</v>
      </c>
      <c r="F38" s="22">
        <v>280</v>
      </c>
    </row>
    <row r="39" spans="1:6" ht="15" x14ac:dyDescent="0.25">
      <c r="A39" s="14"/>
      <c r="B39" s="27" t="s">
        <v>359</v>
      </c>
      <c r="C39" s="28" t="s">
        <v>31</v>
      </c>
      <c r="D39" s="29" t="s">
        <v>32</v>
      </c>
      <c r="E39" s="30" t="s">
        <v>14</v>
      </c>
      <c r="F39" s="30">
        <v>289</v>
      </c>
    </row>
    <row r="40" spans="1:6" ht="15" x14ac:dyDescent="0.25">
      <c r="A40" s="8"/>
      <c r="B40" s="19" t="s">
        <v>362</v>
      </c>
      <c r="C40" s="20" t="s">
        <v>25</v>
      </c>
      <c r="D40" s="21" t="s">
        <v>32</v>
      </c>
      <c r="E40" s="22" t="s">
        <v>14</v>
      </c>
      <c r="F40" s="22">
        <v>292</v>
      </c>
    </row>
    <row r="41" spans="1:6" ht="15" x14ac:dyDescent="0.25">
      <c r="A41" s="14"/>
      <c r="B41" s="27" t="s">
        <v>363</v>
      </c>
      <c r="C41" s="28" t="s">
        <v>55</v>
      </c>
      <c r="D41" s="29" t="s">
        <v>35</v>
      </c>
      <c r="E41" s="30" t="s">
        <v>15</v>
      </c>
      <c r="F41" s="30">
        <v>293</v>
      </c>
    </row>
    <row r="42" spans="1:6" ht="15" x14ac:dyDescent="0.25">
      <c r="A42" s="8"/>
      <c r="B42" s="19" t="s">
        <v>371</v>
      </c>
      <c r="C42" s="20" t="s">
        <v>31</v>
      </c>
      <c r="D42" s="21" t="s">
        <v>26</v>
      </c>
      <c r="E42" s="22" t="s">
        <v>14</v>
      </c>
      <c r="F42" s="22">
        <v>300</v>
      </c>
    </row>
    <row r="43" spans="1:6" ht="15" x14ac:dyDescent="0.25">
      <c r="A43" s="14"/>
      <c r="B43" s="27" t="s">
        <v>387</v>
      </c>
      <c r="C43" s="28" t="s">
        <v>25</v>
      </c>
      <c r="D43" s="29" t="s">
        <v>23</v>
      </c>
      <c r="E43" s="30" t="s">
        <v>14</v>
      </c>
      <c r="F43" s="30">
        <v>315</v>
      </c>
    </row>
    <row r="44" spans="1:6" ht="15" x14ac:dyDescent="0.25">
      <c r="A44" s="8"/>
      <c r="B44" s="19" t="s">
        <v>388</v>
      </c>
      <c r="C44" s="20" t="s">
        <v>34</v>
      </c>
      <c r="D44" s="21" t="s">
        <v>35</v>
      </c>
      <c r="E44" s="22" t="s">
        <v>14</v>
      </c>
      <c r="F44" s="22">
        <v>316</v>
      </c>
    </row>
    <row r="45" spans="1:6" ht="15" x14ac:dyDescent="0.25">
      <c r="A45" s="14"/>
      <c r="B45" s="27" t="s">
        <v>397</v>
      </c>
      <c r="C45" s="28" t="s">
        <v>55</v>
      </c>
      <c r="D45" s="29" t="s">
        <v>35</v>
      </c>
      <c r="E45" s="30" t="s">
        <v>14</v>
      </c>
      <c r="F45" s="30">
        <v>324</v>
      </c>
    </row>
    <row r="46" spans="1:6" ht="15" x14ac:dyDescent="0.25">
      <c r="A46" s="8"/>
      <c r="B46" s="19" t="s">
        <v>426</v>
      </c>
      <c r="C46" s="20" t="s">
        <v>13</v>
      </c>
      <c r="D46" s="21" t="s">
        <v>10</v>
      </c>
      <c r="E46" s="22" t="s">
        <v>14</v>
      </c>
      <c r="F46" s="22">
        <v>350</v>
      </c>
    </row>
    <row r="47" spans="1:6" ht="15" x14ac:dyDescent="0.25">
      <c r="A47" s="14"/>
      <c r="B47" s="27" t="s">
        <v>431</v>
      </c>
      <c r="C47" s="28" t="s">
        <v>25</v>
      </c>
      <c r="D47" s="29" t="s">
        <v>35</v>
      </c>
      <c r="E47" s="30" t="s">
        <v>14</v>
      </c>
      <c r="F47" s="30">
        <v>354</v>
      </c>
    </row>
    <row r="48" spans="1:6" ht="15" x14ac:dyDescent="0.25">
      <c r="A48" s="8"/>
      <c r="B48" s="19" t="s">
        <v>432</v>
      </c>
      <c r="C48" s="20" t="s">
        <v>55</v>
      </c>
      <c r="D48" s="21" t="s">
        <v>35</v>
      </c>
      <c r="E48" s="22" t="s">
        <v>14</v>
      </c>
      <c r="F48" s="22">
        <v>355</v>
      </c>
    </row>
    <row r="49" spans="1:6" ht="15" x14ac:dyDescent="0.25">
      <c r="A49" s="14"/>
      <c r="B49" s="27" t="s">
        <v>434</v>
      </c>
      <c r="C49" s="28" t="s">
        <v>82</v>
      </c>
      <c r="D49" s="29" t="s">
        <v>10</v>
      </c>
      <c r="E49" s="30" t="s">
        <v>14</v>
      </c>
      <c r="F49" s="30">
        <v>357</v>
      </c>
    </row>
    <row r="50" spans="1:6" ht="15" x14ac:dyDescent="0.25">
      <c r="A50" s="8"/>
      <c r="B50" s="19" t="s">
        <v>435</v>
      </c>
      <c r="C50" s="20" t="s">
        <v>436</v>
      </c>
      <c r="D50" s="21" t="s">
        <v>32</v>
      </c>
      <c r="E50" s="22" t="s">
        <v>14</v>
      </c>
      <c r="F50" s="22">
        <v>358</v>
      </c>
    </row>
  </sheetData>
  <sortState ref="B2:J44">
    <sortCondition ref="F2:F4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Totaal</vt:lpstr>
      <vt:lpstr>DNS of DNF</vt:lpstr>
      <vt:lpstr>Totaal!Afdruktitels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van der Harst</cp:lastModifiedBy>
  <cp:lastPrinted>2018-11-25T13:35:29Z</cp:lastPrinted>
  <dcterms:created xsi:type="dcterms:W3CDTF">2008-11-29T20:04:22Z</dcterms:created>
  <dcterms:modified xsi:type="dcterms:W3CDTF">2018-11-27T18:17:54Z</dcterms:modified>
</cp:coreProperties>
</file>