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95" windowHeight="10200"/>
  </bookViews>
  <sheets>
    <sheet name="Totaal" sheetId="1" r:id="rId1"/>
    <sheet name="DNS of DNF" sheetId="2" r:id="rId2"/>
    <sheet name="Blad1" sheetId="3" r:id="rId3"/>
    <sheet name="Blad2" sheetId="4" r:id="rId4"/>
  </sheets>
  <definedNames>
    <definedName name="_xlnm._FilterDatabase" localSheetId="0" hidden="1">Totaal!$B$3:$J$293</definedName>
    <definedName name="_xlnm.Print_Titles" localSheetId="0">Totaal!$1:$3</definedName>
  </definedNames>
  <calcPr calcId="145621"/>
</workbook>
</file>

<file path=xl/calcChain.xml><?xml version="1.0" encoding="utf-8"?>
<calcChain xmlns="http://schemas.openxmlformats.org/spreadsheetml/2006/main">
  <c r="H112" i="1" l="1"/>
  <c r="I112" i="1" s="1"/>
  <c r="J112" i="1" s="1"/>
  <c r="H166" i="1" l="1"/>
  <c r="I166" i="1" s="1"/>
  <c r="J166" i="1" s="1"/>
  <c r="H100" i="1" l="1"/>
  <c r="I100" i="1" s="1"/>
  <c r="J100" i="1" s="1"/>
  <c r="H38" i="1" l="1"/>
  <c r="I38" i="1" s="1"/>
  <c r="J38" i="1" s="1"/>
  <c r="H99" i="1" l="1"/>
  <c r="I99" i="1" s="1"/>
  <c r="J99" i="1" s="1"/>
  <c r="H96" i="1" l="1"/>
  <c r="I96" i="1" s="1"/>
  <c r="J96" i="1" s="1"/>
  <c r="H242" i="1" l="1"/>
  <c r="I242" i="1" s="1"/>
  <c r="J242" i="1" s="1"/>
  <c r="H34" i="1"/>
  <c r="I34" i="1" s="1"/>
  <c r="J34" i="1" s="1"/>
  <c r="H183" i="1" l="1"/>
  <c r="I183" i="1" s="1"/>
  <c r="J183" i="1" s="1"/>
  <c r="H67" i="1" l="1"/>
  <c r="I67" i="1" s="1"/>
  <c r="J67" i="1" s="1"/>
  <c r="H115" i="1" l="1"/>
  <c r="I115" i="1" s="1"/>
  <c r="J115" i="1" s="1"/>
  <c r="H277" i="1" l="1"/>
  <c r="I277" i="1" s="1"/>
  <c r="J277" i="1" s="1"/>
  <c r="H9" i="1" l="1"/>
  <c r="I9" i="1" s="1"/>
  <c r="J9" i="1" s="1"/>
  <c r="H213" i="1"/>
  <c r="I213" i="1" s="1"/>
  <c r="J213" i="1" s="1"/>
  <c r="H129" i="1"/>
  <c r="I129" i="1" s="1"/>
  <c r="J129" i="1" s="1"/>
  <c r="H174" i="1"/>
  <c r="I174" i="1" s="1"/>
  <c r="J174" i="1" s="1"/>
  <c r="H123" i="1"/>
  <c r="I123" i="1" s="1"/>
  <c r="J123" i="1" s="1"/>
  <c r="H65" i="1"/>
  <c r="I65" i="1" s="1"/>
  <c r="J65" i="1" s="1"/>
  <c r="H143" i="1"/>
  <c r="I143" i="1" s="1"/>
  <c r="J143" i="1" s="1"/>
  <c r="H258" i="1"/>
  <c r="I258" i="1" s="1"/>
  <c r="J258" i="1" s="1"/>
  <c r="H200" i="1"/>
  <c r="I200" i="1" s="1"/>
  <c r="J200" i="1" s="1"/>
  <c r="H59" i="1"/>
  <c r="I59" i="1" s="1"/>
  <c r="J59" i="1" s="1"/>
  <c r="H217" i="1"/>
  <c r="I217" i="1" s="1"/>
  <c r="J217" i="1" s="1"/>
  <c r="H90" i="1"/>
  <c r="I90" i="1" s="1"/>
  <c r="J90" i="1" s="1"/>
  <c r="H211" i="1"/>
  <c r="I211" i="1" s="1"/>
  <c r="J211" i="1" s="1"/>
  <c r="H232" i="1"/>
  <c r="I232" i="1" s="1"/>
  <c r="J232" i="1" s="1"/>
  <c r="H270" i="1"/>
  <c r="I270" i="1" s="1"/>
  <c r="J270" i="1" s="1"/>
  <c r="H269" i="1"/>
  <c r="I269" i="1" s="1"/>
  <c r="J269" i="1" s="1"/>
  <c r="H16" i="1"/>
  <c r="I16" i="1" s="1"/>
  <c r="J16" i="1" s="1"/>
  <c r="H45" i="1"/>
  <c r="I45" i="1" s="1"/>
  <c r="J45" i="1" s="1"/>
  <c r="H198" i="1"/>
  <c r="I198" i="1" s="1"/>
  <c r="J198" i="1" s="1"/>
  <c r="H290" i="1"/>
  <c r="I290" i="1" s="1"/>
  <c r="J290" i="1" s="1"/>
  <c r="H180" i="1"/>
  <c r="I180" i="1" s="1"/>
  <c r="J180" i="1" s="1"/>
  <c r="H10" i="1"/>
  <c r="I10" i="1" s="1"/>
  <c r="J10" i="1" s="1"/>
  <c r="H259" i="1"/>
  <c r="I259" i="1" s="1"/>
  <c r="J259" i="1" s="1"/>
  <c r="H52" i="1"/>
  <c r="I52" i="1" s="1"/>
  <c r="J52" i="1" s="1"/>
  <c r="H122" i="1"/>
  <c r="I122" i="1" s="1"/>
  <c r="J122" i="1" s="1"/>
  <c r="H153" i="1"/>
  <c r="I153" i="1" s="1"/>
  <c r="J153" i="1" s="1"/>
  <c r="H246" i="1"/>
  <c r="I246" i="1" s="1"/>
  <c r="J246" i="1" s="1"/>
  <c r="H84" i="1"/>
  <c r="I84" i="1" s="1"/>
  <c r="J84" i="1" s="1"/>
  <c r="H165" i="1"/>
  <c r="I165" i="1" s="1"/>
  <c r="J165" i="1" s="1"/>
  <c r="H176" i="1"/>
  <c r="I176" i="1" s="1"/>
  <c r="J176" i="1" s="1"/>
  <c r="H40" i="1"/>
  <c r="I40" i="1" s="1"/>
  <c r="J40" i="1" s="1"/>
  <c r="H173" i="1"/>
  <c r="I173" i="1" s="1"/>
  <c r="J173" i="1" s="1"/>
  <c r="H41" i="1"/>
  <c r="I41" i="1" s="1"/>
  <c r="J41" i="1" s="1"/>
  <c r="H291" i="1"/>
  <c r="I291" i="1" s="1"/>
  <c r="J291" i="1" s="1"/>
  <c r="H14" i="1"/>
  <c r="I14" i="1" s="1"/>
  <c r="J14" i="1" s="1"/>
  <c r="H135" i="1"/>
  <c r="I135" i="1" s="1"/>
  <c r="J135" i="1" s="1"/>
  <c r="H181" i="1"/>
  <c r="I181" i="1" s="1"/>
  <c r="J181" i="1" s="1"/>
  <c r="H273" i="1"/>
  <c r="I273" i="1" s="1"/>
  <c r="J273" i="1" s="1"/>
  <c r="H243" i="1"/>
  <c r="I243" i="1" s="1"/>
  <c r="J243" i="1" s="1"/>
  <c r="H79" i="1"/>
  <c r="I79" i="1" s="1"/>
  <c r="J79" i="1" s="1"/>
  <c r="H261" i="1"/>
  <c r="I261" i="1" s="1"/>
  <c r="J261" i="1" s="1"/>
  <c r="H199" i="1"/>
  <c r="I199" i="1" s="1"/>
  <c r="J199" i="1" s="1"/>
  <c r="H39" i="1"/>
  <c r="I39" i="1" s="1"/>
  <c r="J39" i="1" s="1"/>
  <c r="H30" i="1"/>
  <c r="I30" i="1" s="1"/>
  <c r="J30" i="1" s="1"/>
  <c r="H78" i="1"/>
  <c r="I78" i="1" s="1"/>
  <c r="J78" i="1" s="1"/>
  <c r="H250" i="1" l="1"/>
  <c r="I250" i="1" s="1"/>
  <c r="J250" i="1" s="1"/>
  <c r="H201" i="1" l="1"/>
  <c r="I201" i="1" s="1"/>
  <c r="J201" i="1" s="1"/>
  <c r="H109" i="1" l="1"/>
  <c r="I109" i="1" s="1"/>
  <c r="J109" i="1" s="1"/>
  <c r="H142" i="1" l="1"/>
  <c r="I142" i="1" s="1"/>
  <c r="J142" i="1" s="1"/>
  <c r="H233" i="1"/>
  <c r="I233" i="1" s="1"/>
  <c r="J233" i="1" s="1"/>
  <c r="H116" i="1" l="1"/>
  <c r="I116" i="1" s="1"/>
  <c r="J116" i="1" s="1"/>
  <c r="H149" i="1"/>
  <c r="I149" i="1" s="1"/>
  <c r="J149" i="1" s="1"/>
  <c r="H271" i="1"/>
  <c r="I271" i="1" s="1"/>
  <c r="J271" i="1" s="1"/>
  <c r="H252" i="1"/>
  <c r="I252" i="1" s="1"/>
  <c r="J252" i="1" s="1"/>
  <c r="H235" i="1"/>
  <c r="I235" i="1" s="1"/>
  <c r="J235" i="1" s="1"/>
  <c r="H172" i="1" l="1"/>
  <c r="I172" i="1" s="1"/>
  <c r="J172" i="1" s="1"/>
  <c r="H60" i="1"/>
  <c r="I60" i="1" s="1"/>
  <c r="J60" i="1" s="1"/>
  <c r="H35" i="1"/>
  <c r="I35" i="1" s="1"/>
  <c r="J35" i="1" s="1"/>
  <c r="H287" i="1"/>
  <c r="I287" i="1" s="1"/>
  <c r="J287" i="1" s="1"/>
  <c r="H72" i="1"/>
  <c r="I72" i="1" s="1"/>
  <c r="J72" i="1" s="1"/>
  <c r="H194" i="1"/>
  <c r="I194" i="1" s="1"/>
  <c r="J194" i="1" s="1"/>
  <c r="H4" i="1"/>
  <c r="I4" i="1" s="1"/>
  <c r="J4" i="1" s="1"/>
  <c r="H76" i="1"/>
  <c r="I76" i="1" s="1"/>
  <c r="J76" i="1" s="1"/>
  <c r="H221" i="1"/>
  <c r="I221" i="1" s="1"/>
  <c r="J221" i="1" s="1"/>
  <c r="H132" i="1"/>
  <c r="I132" i="1" s="1"/>
  <c r="J132" i="1" s="1"/>
  <c r="H264" i="1"/>
  <c r="I264" i="1" s="1"/>
  <c r="J264" i="1" s="1"/>
  <c r="H159" i="1"/>
  <c r="I159" i="1" s="1"/>
  <c r="J159" i="1" s="1"/>
  <c r="H260" i="1"/>
  <c r="I260" i="1" s="1"/>
  <c r="J260" i="1" s="1"/>
  <c r="H244" i="1"/>
  <c r="I244" i="1" s="1"/>
  <c r="J244" i="1" s="1"/>
  <c r="H223" i="1"/>
  <c r="I223" i="1" s="1"/>
  <c r="J223" i="1" s="1"/>
  <c r="H5" i="1"/>
  <c r="I5" i="1" s="1"/>
  <c r="J5" i="1" s="1"/>
  <c r="H33" i="1"/>
  <c r="I33" i="1" s="1"/>
  <c r="J33" i="1" s="1"/>
  <c r="H121" i="1"/>
  <c r="I121" i="1" s="1"/>
  <c r="J121" i="1" s="1"/>
  <c r="H70" i="1"/>
  <c r="I70" i="1" s="1"/>
  <c r="J70" i="1" s="1"/>
  <c r="H51" i="1"/>
  <c r="I51" i="1" s="1"/>
  <c r="J51" i="1" s="1"/>
  <c r="H114" i="1"/>
  <c r="I114" i="1" s="1"/>
  <c r="J114" i="1" s="1"/>
  <c r="H29" i="1"/>
  <c r="I29" i="1" s="1"/>
  <c r="J29" i="1" s="1"/>
  <c r="H286" i="1"/>
  <c r="I286" i="1" s="1"/>
  <c r="J286" i="1" s="1"/>
  <c r="H288" i="1"/>
  <c r="I288" i="1" s="1"/>
  <c r="J288" i="1" s="1"/>
  <c r="H128" i="1"/>
  <c r="I128" i="1" s="1"/>
  <c r="J128" i="1" s="1"/>
  <c r="H11" i="1"/>
  <c r="I11" i="1" s="1"/>
  <c r="J11" i="1" s="1"/>
  <c r="H266" i="1"/>
  <c r="I266" i="1" s="1"/>
  <c r="J266" i="1" s="1"/>
  <c r="H12" i="1"/>
  <c r="I12" i="1" s="1"/>
  <c r="J12" i="1" s="1"/>
  <c r="H92" i="1"/>
  <c r="I92" i="1" s="1"/>
  <c r="J92" i="1" s="1"/>
  <c r="H215" i="1"/>
  <c r="I215" i="1" s="1"/>
  <c r="J215" i="1" s="1"/>
  <c r="H230" i="1"/>
  <c r="I230" i="1" s="1"/>
  <c r="J230" i="1" s="1"/>
  <c r="H150" i="1"/>
  <c r="I150" i="1" s="1"/>
  <c r="J150" i="1" s="1"/>
  <c r="H285" i="1"/>
  <c r="I285" i="1" s="1"/>
  <c r="J285" i="1" s="1"/>
  <c r="H162" i="1"/>
  <c r="I162" i="1" s="1"/>
  <c r="J162" i="1" s="1"/>
  <c r="H206" i="1"/>
  <c r="I206" i="1" s="1"/>
  <c r="J206" i="1" s="1"/>
  <c r="H187" i="1"/>
  <c r="I187" i="1" s="1"/>
  <c r="J187" i="1" s="1"/>
  <c r="H48" i="1"/>
  <c r="I48" i="1" s="1"/>
  <c r="J48" i="1" s="1"/>
  <c r="H157" i="1"/>
  <c r="I157" i="1" s="1"/>
  <c r="J157" i="1" s="1"/>
  <c r="H196" i="1"/>
  <c r="I196" i="1" s="1"/>
  <c r="J196" i="1" s="1"/>
  <c r="H247" i="1"/>
  <c r="I247" i="1" s="1"/>
  <c r="J247" i="1" s="1"/>
  <c r="H249" i="1"/>
  <c r="I249" i="1" s="1"/>
  <c r="J249" i="1" s="1"/>
  <c r="H212" i="1"/>
  <c r="I212" i="1" s="1"/>
  <c r="J212" i="1" s="1"/>
  <c r="H88" i="1"/>
  <c r="I88" i="1" s="1"/>
  <c r="J88" i="1" s="1"/>
  <c r="H130" i="1"/>
  <c r="I130" i="1" s="1"/>
  <c r="J130" i="1" s="1"/>
  <c r="H83" i="1"/>
  <c r="I83" i="1" s="1"/>
  <c r="J83" i="1" s="1"/>
  <c r="H140" i="1"/>
  <c r="I140" i="1" s="1"/>
  <c r="J140" i="1" s="1"/>
  <c r="H289" i="1"/>
  <c r="I289" i="1" s="1"/>
  <c r="J289" i="1" s="1"/>
  <c r="H240" i="1"/>
  <c r="I240" i="1" s="1"/>
  <c r="J240" i="1" s="1"/>
  <c r="H49" i="1"/>
  <c r="I49" i="1" s="1"/>
  <c r="J49" i="1" s="1"/>
  <c r="H145" i="1"/>
  <c r="I145" i="1" s="1"/>
  <c r="J145" i="1" s="1"/>
  <c r="H202" i="1"/>
  <c r="I202" i="1" s="1"/>
  <c r="J202" i="1" s="1"/>
  <c r="H190" i="1"/>
  <c r="I190" i="1" s="1"/>
  <c r="J190" i="1" s="1"/>
  <c r="H56" i="1"/>
  <c r="I56" i="1" s="1"/>
  <c r="J56" i="1" s="1"/>
  <c r="H77" i="1"/>
  <c r="I77" i="1" s="1"/>
  <c r="J77" i="1" s="1"/>
  <c r="H274" i="1"/>
  <c r="I274" i="1" s="1"/>
  <c r="J274" i="1" s="1"/>
  <c r="H282" i="1"/>
  <c r="I282" i="1" s="1"/>
  <c r="J282" i="1" s="1"/>
  <c r="H191" i="1"/>
  <c r="I191" i="1" s="1"/>
  <c r="J191" i="1" s="1"/>
  <c r="H141" i="1"/>
  <c r="I141" i="1" s="1"/>
  <c r="J141" i="1" s="1"/>
  <c r="H224" i="1"/>
  <c r="I224" i="1" s="1"/>
  <c r="J224" i="1" s="1"/>
  <c r="H209" i="1"/>
  <c r="I209" i="1" s="1"/>
  <c r="J209" i="1" s="1"/>
  <c r="H102" i="1"/>
  <c r="I102" i="1" s="1"/>
  <c r="J102" i="1" s="1"/>
  <c r="H263" i="1"/>
  <c r="I263" i="1" s="1"/>
  <c r="J263" i="1" s="1"/>
  <c r="H54" i="1"/>
  <c r="I54" i="1" s="1"/>
  <c r="J54" i="1" s="1"/>
  <c r="H126" i="1"/>
  <c r="I126" i="1" s="1"/>
  <c r="J126" i="1" s="1"/>
  <c r="H66" i="1"/>
  <c r="I66" i="1" s="1"/>
  <c r="J66" i="1" s="1"/>
  <c r="H42" i="1"/>
  <c r="I42" i="1" s="1"/>
  <c r="J42" i="1" s="1"/>
  <c r="H71" i="1"/>
  <c r="I71" i="1" s="1"/>
  <c r="J71" i="1" s="1"/>
  <c r="H137" i="1"/>
  <c r="I137" i="1" s="1"/>
  <c r="J137" i="1" s="1"/>
  <c r="H255" i="1"/>
  <c r="I255" i="1" s="1"/>
  <c r="J255" i="1" s="1"/>
  <c r="H32" i="1"/>
  <c r="I32" i="1" s="1"/>
  <c r="J32" i="1" s="1"/>
  <c r="H107" i="1"/>
  <c r="I107" i="1" s="1"/>
  <c r="J107" i="1" s="1"/>
  <c r="H7" i="1"/>
  <c r="I7" i="1" s="1"/>
  <c r="J7" i="1" s="1"/>
  <c r="H80" i="1"/>
  <c r="I80" i="1" s="1"/>
  <c r="J80" i="1" s="1"/>
  <c r="H175" i="1"/>
  <c r="I175" i="1" s="1"/>
  <c r="J175" i="1" s="1"/>
  <c r="H31" i="1"/>
  <c r="I31" i="1" s="1"/>
  <c r="J31" i="1" s="1"/>
  <c r="H229" i="1"/>
  <c r="I229" i="1" s="1"/>
  <c r="J229" i="1" s="1"/>
  <c r="H106" i="1"/>
  <c r="I106" i="1" s="1"/>
  <c r="J106" i="1" s="1"/>
  <c r="H22" i="1"/>
  <c r="I22" i="1" s="1"/>
  <c r="J22" i="1" s="1"/>
  <c r="H103" i="1"/>
  <c r="I103" i="1" s="1"/>
  <c r="J103" i="1" s="1"/>
  <c r="H81" i="1"/>
  <c r="I81" i="1" s="1"/>
  <c r="J81" i="1" s="1"/>
  <c r="H89" i="1"/>
  <c r="I89" i="1" s="1"/>
  <c r="J89" i="1" s="1"/>
  <c r="H167" i="1"/>
  <c r="I167" i="1" s="1"/>
  <c r="J167" i="1" s="1"/>
  <c r="H222" i="1"/>
  <c r="I222" i="1" s="1"/>
  <c r="J222" i="1" s="1"/>
  <c r="H210" i="1"/>
  <c r="I210" i="1" s="1"/>
  <c r="J210" i="1" s="1"/>
  <c r="H147" i="1"/>
  <c r="I147" i="1" s="1"/>
  <c r="J147" i="1" s="1"/>
  <c r="H27" i="1"/>
  <c r="I27" i="1" s="1"/>
  <c r="J27" i="1" s="1"/>
  <c r="H171" i="1"/>
  <c r="I171" i="1" s="1"/>
  <c r="J171" i="1" s="1"/>
  <c r="H74" i="1"/>
  <c r="I74" i="1" s="1"/>
  <c r="J74" i="1" s="1"/>
  <c r="H139" i="1"/>
  <c r="I139" i="1" s="1"/>
  <c r="J139" i="1" s="1"/>
  <c r="H133" i="1"/>
  <c r="I133" i="1" s="1"/>
  <c r="J133" i="1" s="1"/>
  <c r="H93" i="1"/>
  <c r="I93" i="1" s="1"/>
  <c r="J93" i="1" s="1"/>
  <c r="H219" i="1"/>
  <c r="I219" i="1" s="1"/>
  <c r="J219" i="1" s="1"/>
  <c r="H192" i="1"/>
  <c r="I192" i="1" s="1"/>
  <c r="J192" i="1" s="1"/>
  <c r="H203" i="1"/>
  <c r="I203" i="1" s="1"/>
  <c r="J203" i="1" s="1"/>
  <c r="H182" i="1"/>
  <c r="I182" i="1" s="1"/>
  <c r="J182" i="1" s="1"/>
  <c r="H241" i="1"/>
  <c r="I241" i="1" s="1"/>
  <c r="J241" i="1" s="1"/>
  <c r="H146" i="1"/>
  <c r="I146" i="1" s="1"/>
  <c r="J146" i="1" s="1"/>
  <c r="H239" i="1"/>
  <c r="I239" i="1" s="1"/>
  <c r="J239" i="1" s="1"/>
  <c r="H63" i="1"/>
  <c r="I63" i="1" s="1"/>
  <c r="J63" i="1" s="1"/>
  <c r="H91" i="1"/>
  <c r="I91" i="1" s="1"/>
  <c r="J91" i="1" s="1"/>
  <c r="H110" i="1"/>
  <c r="I110" i="1" s="1"/>
  <c r="J110" i="1" s="1"/>
  <c r="H85" i="1"/>
  <c r="I85" i="1" s="1"/>
  <c r="J85" i="1" s="1"/>
  <c r="H87" i="1"/>
  <c r="I87" i="1" s="1"/>
  <c r="J87" i="1" s="1"/>
  <c r="H204" i="1"/>
  <c r="I204" i="1" s="1"/>
  <c r="J204" i="1" s="1"/>
  <c r="H158" i="1"/>
  <c r="I158" i="1" s="1"/>
  <c r="J158" i="1" s="1"/>
  <c r="H120" i="1"/>
  <c r="I120" i="1" s="1"/>
  <c r="J120" i="1" s="1"/>
  <c r="H248" i="1"/>
  <c r="I248" i="1" s="1"/>
  <c r="J248" i="1" s="1"/>
  <c r="H131" i="1"/>
  <c r="I131" i="1" s="1"/>
  <c r="J131" i="1" s="1"/>
  <c r="H292" i="1"/>
  <c r="I292" i="1" s="1"/>
  <c r="J292" i="1" s="1"/>
  <c r="H55" i="1"/>
  <c r="I55" i="1" s="1"/>
  <c r="J55" i="1" s="1"/>
  <c r="H227" i="1"/>
  <c r="I227" i="1" s="1"/>
  <c r="J227" i="1" s="1"/>
  <c r="H283" i="1"/>
  <c r="I283" i="1" s="1"/>
  <c r="J283" i="1" s="1"/>
  <c r="H28" i="1"/>
  <c r="I28" i="1" s="1"/>
  <c r="J28" i="1" s="1"/>
  <c r="H111" i="1"/>
  <c r="I111" i="1" s="1"/>
  <c r="J111" i="1" s="1"/>
  <c r="H62" i="1"/>
  <c r="I62" i="1" s="1"/>
  <c r="J62" i="1" s="1"/>
  <c r="H117" i="1"/>
  <c r="I117" i="1" s="1"/>
  <c r="J117" i="1" s="1"/>
  <c r="H86" i="1"/>
  <c r="I86" i="1" s="1"/>
  <c r="J86" i="1" s="1"/>
  <c r="H95" i="1"/>
  <c r="I95" i="1" s="1"/>
  <c r="J95" i="1" s="1"/>
  <c r="H82" i="1"/>
  <c r="I82" i="1" s="1"/>
  <c r="J82" i="1" s="1"/>
  <c r="H251" i="1"/>
  <c r="I251" i="1" s="1"/>
  <c r="J251" i="1" s="1"/>
  <c r="H43" i="1"/>
  <c r="I43" i="1" s="1"/>
  <c r="J43" i="1" s="1"/>
  <c r="H127" i="1"/>
  <c r="I127" i="1" s="1"/>
  <c r="J127" i="1" s="1"/>
  <c r="H231" i="1"/>
  <c r="I231" i="1" s="1"/>
  <c r="J231" i="1" s="1"/>
  <c r="H256" i="1"/>
  <c r="I256" i="1" s="1"/>
  <c r="J256" i="1" s="1"/>
  <c r="H104" i="1"/>
  <c r="I104" i="1" s="1"/>
  <c r="J104" i="1" s="1"/>
  <c r="H58" i="1"/>
  <c r="I58" i="1" s="1"/>
  <c r="J58" i="1" s="1"/>
  <c r="H8" i="1"/>
  <c r="I8" i="1" s="1"/>
  <c r="J8" i="1" s="1"/>
  <c r="H15" i="1"/>
  <c r="I15" i="1" s="1"/>
  <c r="J15" i="1" s="1"/>
  <c r="H97" i="1"/>
  <c r="I97" i="1" s="1"/>
  <c r="J97" i="1" s="1"/>
  <c r="H226" i="1"/>
  <c r="I226" i="1" s="1"/>
  <c r="J226" i="1" s="1"/>
  <c r="H161" i="1"/>
  <c r="I161" i="1" s="1"/>
  <c r="J161" i="1" s="1"/>
  <c r="H205" i="1"/>
  <c r="I205" i="1" s="1"/>
  <c r="J205" i="1" s="1"/>
  <c r="H101" i="1"/>
  <c r="I101" i="1" s="1"/>
  <c r="J101" i="1" s="1"/>
  <c r="H197" i="1"/>
  <c r="I197" i="1" s="1"/>
  <c r="J197" i="1" s="1"/>
  <c r="H19" i="1"/>
  <c r="I19" i="1" s="1"/>
  <c r="J19" i="1" s="1"/>
  <c r="H220" i="1"/>
  <c r="I220" i="1" s="1"/>
  <c r="J220" i="1" s="1"/>
  <c r="H254" i="1"/>
  <c r="I254" i="1" s="1"/>
  <c r="J254" i="1" s="1"/>
  <c r="H75" i="1"/>
  <c r="I75" i="1" s="1"/>
  <c r="J75" i="1" s="1"/>
  <c r="H69" i="1"/>
  <c r="I69" i="1" s="1"/>
  <c r="J69" i="1" s="1"/>
  <c r="H193" i="1"/>
  <c r="I193" i="1" s="1"/>
  <c r="J193" i="1" s="1"/>
  <c r="H185" i="1"/>
  <c r="I185" i="1" s="1"/>
  <c r="J185" i="1" s="1"/>
  <c r="H46" i="1"/>
  <c r="I46" i="1" s="1"/>
  <c r="J46" i="1" s="1"/>
  <c r="H276" i="1"/>
  <c r="I276" i="1" s="1"/>
  <c r="J276" i="1" s="1"/>
  <c r="H160" i="1"/>
  <c r="I160" i="1" s="1"/>
  <c r="J160" i="1" s="1"/>
  <c r="H73" i="1"/>
  <c r="I73" i="1" s="1"/>
  <c r="J73" i="1" s="1"/>
  <c r="H68" i="1"/>
  <c r="I68" i="1" s="1"/>
  <c r="J68" i="1" s="1"/>
  <c r="H262" i="1"/>
  <c r="I262" i="1" s="1"/>
  <c r="J262" i="1" s="1"/>
  <c r="H228" i="1"/>
  <c r="I228" i="1" s="1"/>
  <c r="J228" i="1" s="1"/>
  <c r="H155" i="1"/>
  <c r="I155" i="1" s="1"/>
  <c r="J155" i="1" s="1"/>
  <c r="H179" i="1"/>
  <c r="I179" i="1" s="1"/>
  <c r="J179" i="1" s="1"/>
  <c r="H168" i="1"/>
  <c r="I168" i="1" s="1"/>
  <c r="J168" i="1" s="1"/>
  <c r="H177" i="1"/>
  <c r="I177" i="1" s="1"/>
  <c r="J177" i="1" s="1"/>
  <c r="H6" i="1"/>
  <c r="I6" i="1" s="1"/>
  <c r="J6" i="1" s="1"/>
  <c r="H144" i="1"/>
  <c r="I144" i="1" s="1"/>
  <c r="J144" i="1" s="1"/>
  <c r="H218" i="1"/>
  <c r="I218" i="1" s="1"/>
  <c r="J218" i="1" s="1"/>
  <c r="H207" i="1"/>
  <c r="I207" i="1" s="1"/>
  <c r="J207" i="1" s="1"/>
  <c r="H61" i="1"/>
  <c r="I61" i="1" s="1"/>
  <c r="J61" i="1" s="1"/>
  <c r="H280" i="1"/>
  <c r="I280" i="1" s="1"/>
  <c r="J280" i="1" s="1"/>
  <c r="H50" i="1"/>
  <c r="I50" i="1" s="1"/>
  <c r="J50" i="1" s="1"/>
  <c r="H169" i="1"/>
  <c r="I169" i="1" s="1"/>
  <c r="J169" i="1" s="1"/>
  <c r="H13" i="1"/>
  <c r="I13" i="1" s="1"/>
  <c r="J13" i="1" s="1"/>
  <c r="H278" i="1"/>
  <c r="I278" i="1" s="1"/>
  <c r="J278" i="1" s="1"/>
  <c r="H47" i="1"/>
  <c r="I47" i="1" s="1"/>
  <c r="J47" i="1" s="1"/>
  <c r="H281" i="1"/>
  <c r="I281" i="1" s="1"/>
  <c r="J281" i="1" s="1"/>
  <c r="H57" i="1"/>
  <c r="I57" i="1" s="1"/>
  <c r="J57" i="1" s="1"/>
  <c r="H234" i="1"/>
  <c r="I234" i="1" s="1"/>
  <c r="J234" i="1" s="1"/>
  <c r="H293" i="1"/>
  <c r="I293" i="1" s="1"/>
  <c r="J293" i="1" s="1"/>
  <c r="H154" i="1"/>
  <c r="I154" i="1" s="1"/>
  <c r="J154" i="1" s="1"/>
  <c r="H267" i="1"/>
  <c r="I267" i="1" s="1"/>
  <c r="J267" i="1" s="1"/>
  <c r="H184" i="1"/>
  <c r="I184" i="1" s="1"/>
  <c r="J184" i="1" s="1"/>
  <c r="H24" i="1"/>
  <c r="I24" i="1" s="1"/>
  <c r="J24" i="1" s="1"/>
  <c r="H186" i="1"/>
  <c r="I186" i="1" s="1"/>
  <c r="J186" i="1" s="1"/>
  <c r="H64" i="1"/>
  <c r="I64" i="1" s="1"/>
  <c r="J64" i="1" s="1"/>
  <c r="H195" i="1"/>
  <c r="I195" i="1" s="1"/>
  <c r="J195" i="1" s="1"/>
  <c r="H279" i="1"/>
  <c r="I279" i="1" s="1"/>
  <c r="J279" i="1" s="1"/>
  <c r="H136" i="1"/>
  <c r="I136" i="1" s="1"/>
  <c r="J136" i="1" s="1"/>
  <c r="H18" i="1"/>
  <c r="I18" i="1" s="1"/>
  <c r="J18" i="1" s="1"/>
  <c r="H178" i="1"/>
  <c r="I178" i="1" s="1"/>
  <c r="J178" i="1" s="1"/>
  <c r="H125" i="1"/>
  <c r="I125" i="1" s="1"/>
  <c r="J125" i="1" s="1"/>
  <c r="H119" i="1"/>
  <c r="I119" i="1" s="1"/>
  <c r="J119" i="1" s="1"/>
  <c r="H118" i="1"/>
  <c r="I118" i="1" s="1"/>
  <c r="J118" i="1" s="1"/>
  <c r="H164" i="1"/>
  <c r="I164" i="1" s="1"/>
  <c r="J164" i="1" s="1"/>
  <c r="H113" i="1"/>
  <c r="I113" i="1" s="1"/>
  <c r="J113" i="1" s="1"/>
  <c r="H238" i="1"/>
  <c r="I238" i="1" s="1"/>
  <c r="J238" i="1" s="1"/>
  <c r="H37" i="1"/>
  <c r="I37" i="1" s="1"/>
  <c r="J37" i="1" s="1"/>
  <c r="H36" i="1"/>
  <c r="I36" i="1" s="1"/>
  <c r="J36" i="1" s="1"/>
  <c r="H17" i="1"/>
  <c r="I17" i="1" s="1"/>
  <c r="J17" i="1" s="1"/>
  <c r="H98" i="1"/>
  <c r="I98" i="1" s="1"/>
  <c r="J98" i="1" s="1"/>
  <c r="H170" i="1"/>
  <c r="I170" i="1" s="1"/>
  <c r="J170" i="1" s="1"/>
  <c r="H214" i="1"/>
  <c r="I214" i="1" s="1"/>
  <c r="J214" i="1" s="1"/>
  <c r="H124" i="1"/>
  <c r="I124" i="1" s="1"/>
  <c r="J124" i="1" s="1"/>
  <c r="H53" i="1"/>
  <c r="I53" i="1" s="1"/>
  <c r="J53" i="1" s="1"/>
  <c r="H156" i="1"/>
  <c r="I156" i="1" s="1"/>
  <c r="J156" i="1" s="1"/>
  <c r="H25" i="1"/>
  <c r="I25" i="1" s="1"/>
  <c r="J25" i="1" s="1"/>
  <c r="H245" i="1"/>
  <c r="I245" i="1" s="1"/>
  <c r="J245" i="1" s="1"/>
  <c r="H138" i="1"/>
  <c r="I138" i="1" s="1"/>
  <c r="J138" i="1" s="1"/>
  <c r="H236" i="1"/>
  <c r="I236" i="1" s="1"/>
  <c r="J236" i="1" s="1"/>
  <c r="H208" i="1"/>
  <c r="I208" i="1" s="1"/>
  <c r="J208" i="1" s="1"/>
  <c r="H20" i="1"/>
  <c r="I20" i="1" s="1"/>
  <c r="J20" i="1" s="1"/>
  <c r="H94" i="1"/>
  <c r="I94" i="1" s="1"/>
  <c r="J94" i="1" s="1"/>
  <c r="H151" i="1"/>
  <c r="I151" i="1" s="1"/>
  <c r="J151" i="1" s="1"/>
  <c r="H26" i="1"/>
  <c r="I26" i="1" s="1"/>
  <c r="J26" i="1" s="1"/>
  <c r="H152" i="1"/>
  <c r="I152" i="1" s="1"/>
  <c r="J152" i="1" s="1"/>
  <c r="H189" i="1"/>
  <c r="I189" i="1" s="1"/>
  <c r="J189" i="1" s="1"/>
  <c r="H275" i="1"/>
  <c r="I275" i="1" s="1"/>
  <c r="J275" i="1" s="1"/>
  <c r="H23" i="1"/>
  <c r="I23" i="1" s="1"/>
  <c r="J23" i="1" s="1"/>
  <c r="H257" i="1"/>
  <c r="I257" i="1" s="1"/>
  <c r="J257" i="1" s="1"/>
  <c r="H253" i="1"/>
  <c r="I253" i="1" s="1"/>
  <c r="J253" i="1" s="1"/>
  <c r="H216" i="1"/>
  <c r="I216" i="1" s="1"/>
  <c r="J216" i="1" s="1"/>
  <c r="H105" i="1"/>
  <c r="I105" i="1" s="1"/>
  <c r="J105" i="1" s="1"/>
  <c r="H108" i="1"/>
  <c r="I108" i="1" s="1"/>
  <c r="J108" i="1" s="1"/>
  <c r="H268" i="1"/>
  <c r="I268" i="1" s="1"/>
  <c r="J268" i="1" s="1"/>
  <c r="H21" i="1"/>
  <c r="I21" i="1" s="1"/>
  <c r="J21" i="1" s="1"/>
  <c r="H265" i="1"/>
  <c r="I265" i="1" s="1"/>
  <c r="J265" i="1" s="1"/>
  <c r="H188" i="1"/>
  <c r="I188" i="1" s="1"/>
  <c r="J188" i="1" s="1"/>
  <c r="H272" i="1"/>
  <c r="I272" i="1" s="1"/>
  <c r="J272" i="1" s="1"/>
  <c r="H163" i="1"/>
  <c r="I163" i="1" s="1"/>
  <c r="J163" i="1" s="1"/>
  <c r="H237" i="1"/>
  <c r="I237" i="1" s="1"/>
  <c r="J237" i="1" s="1"/>
  <c r="H225" i="1"/>
  <c r="I225" i="1" s="1"/>
  <c r="J225" i="1" s="1"/>
  <c r="H284" i="1"/>
  <c r="I284" i="1" s="1"/>
  <c r="J284" i="1" s="1"/>
  <c r="H148" i="1"/>
  <c r="I148" i="1" s="1"/>
  <c r="J148" i="1" s="1"/>
  <c r="H44" i="1"/>
  <c r="I44" i="1" s="1"/>
  <c r="J44" i="1" s="1"/>
  <c r="H134" i="1"/>
  <c r="I134" i="1" s="1"/>
  <c r="J134" i="1" s="1"/>
</calcChain>
</file>

<file path=xl/sharedStrings.xml><?xml version="1.0" encoding="utf-8"?>
<sst xmlns="http://schemas.openxmlformats.org/spreadsheetml/2006/main" count="1396" uniqueCount="390">
  <si>
    <t>Uitslag:</t>
  </si>
  <si>
    <t>Naam:</t>
  </si>
  <si>
    <t>Vereniging:</t>
  </si>
  <si>
    <t>Categorie:</t>
  </si>
  <si>
    <t>Geslacht:</t>
  </si>
  <si>
    <t>Startnr:</t>
  </si>
  <si>
    <t>Eindtijd:</t>
  </si>
  <si>
    <t>KM p/uur:</t>
  </si>
  <si>
    <t>KM in min.:</t>
  </si>
  <si>
    <t>Gem. 5 KM:</t>
  </si>
  <si>
    <t>30+</t>
  </si>
  <si>
    <t>20+</t>
  </si>
  <si>
    <t>40+</t>
  </si>
  <si>
    <t>50+</t>
  </si>
  <si>
    <t>Road Runners Zoetermeer</t>
  </si>
  <si>
    <t>60+</t>
  </si>
  <si>
    <t>AV Sparta Voorburg</t>
  </si>
  <si>
    <t>Residentie Triathlon Club</t>
  </si>
  <si>
    <t>Haag Atletiek</t>
  </si>
  <si>
    <t>Team Dunea</t>
  </si>
  <si>
    <t>Loopgroep Oegstgeest</t>
  </si>
  <si>
    <t>Hardloopvereniging Meijendel</t>
  </si>
  <si>
    <t>70+</t>
  </si>
  <si>
    <t>DNS or DNF</t>
  </si>
  <si>
    <t>PAC Rotterdam</t>
  </si>
  <si>
    <t>Phanos</t>
  </si>
  <si>
    <t>AV de Koplopers</t>
  </si>
  <si>
    <t>ATC 75</t>
  </si>
  <si>
    <t>Leiden Atletiek</t>
  </si>
  <si>
    <t>AAV '36</t>
  </si>
  <si>
    <t>Loopgroep Penseel</t>
  </si>
  <si>
    <t>Uitslagenlijst 25 km Meijendelloop 2016</t>
  </si>
  <si>
    <t>Martijn  Aikema</t>
  </si>
  <si>
    <t>Man</t>
  </si>
  <si>
    <t xml:space="preserve">Haluk	 	 Akalin	</t>
  </si>
  <si>
    <t>Duursportvereniging TTL</t>
  </si>
  <si>
    <t>Erik Van Andel</t>
  </si>
  <si>
    <t>Joris  Appels</t>
  </si>
  <si>
    <t>Jelle  Troost</t>
  </si>
  <si>
    <t>Kareem  Ashri</t>
  </si>
  <si>
    <t>Vrouw</t>
  </si>
  <si>
    <t xml:space="preserve">Barry	 	 Baak	</t>
  </si>
  <si>
    <t xml:space="preserve">Olympus '70	</t>
  </si>
  <si>
    <t>Evert Van Der Baan</t>
  </si>
  <si>
    <t>Tim  Baas</t>
  </si>
  <si>
    <t>The Hague Road Runners</t>
  </si>
  <si>
    <t>Kevin  Bader</t>
  </si>
  <si>
    <t>Arien  Bakker</t>
  </si>
  <si>
    <t>Rob  Barendregt</t>
  </si>
  <si>
    <t>AV Sparta</t>
  </si>
  <si>
    <t>Lutz  Behringer</t>
  </si>
  <si>
    <t>Roelof Uit Beijerse</t>
  </si>
  <si>
    <t>De Hardloper</t>
  </si>
  <si>
    <t>Maarten  Bening</t>
  </si>
  <si>
    <t>Paul Van Der Berg</t>
  </si>
  <si>
    <t>Jeroen  Bergmans</t>
  </si>
  <si>
    <t>Paul Koppen</t>
  </si>
  <si>
    <t>Olaf  Berlijn</t>
  </si>
  <si>
    <t xml:space="preserve">Severine	 	 Bertin	</t>
  </si>
  <si>
    <t xml:space="preserve">	</t>
  </si>
  <si>
    <t>Hans  Beukema</t>
  </si>
  <si>
    <t>Herman  Beun</t>
  </si>
  <si>
    <t>Bas  Binnendijk</t>
  </si>
  <si>
    <t>de Kieviten</t>
  </si>
  <si>
    <t>Erwin  Blaauw</t>
  </si>
  <si>
    <t>Alex  Bland</t>
  </si>
  <si>
    <t>Floris Van Blankenstein</t>
  </si>
  <si>
    <t>Rob  Blomjous</t>
  </si>
  <si>
    <t xml:space="preserve">Wieteke	 Van	 Bochoven	</t>
  </si>
  <si>
    <t>Rianne  Boek</t>
  </si>
  <si>
    <t>DIJC-Bertus</t>
  </si>
  <si>
    <t>Paul  Boeren</t>
  </si>
  <si>
    <t>Hanc De Bokx</t>
  </si>
  <si>
    <t xml:space="preserve">Egbert  Bos </t>
  </si>
  <si>
    <t>Ben  Boschker</t>
  </si>
  <si>
    <t>Jacqueline Van Broeckhuysen</t>
  </si>
  <si>
    <t xml:space="preserve">Bart	 	 Brouns	</t>
  </si>
  <si>
    <t>Michiel  Brouwer</t>
  </si>
  <si>
    <t>Patrick	  Bruce</t>
  </si>
  <si>
    <t>Tineke  Bruce</t>
  </si>
  <si>
    <t>Mike  Bruce</t>
  </si>
  <si>
    <t>Team Raidlight</t>
  </si>
  <si>
    <t>Wout De Bruijn</t>
  </si>
  <si>
    <t>Andy De Bruin</t>
  </si>
  <si>
    <t>Triathlon Club Alphen</t>
  </si>
  <si>
    <t>Enno  Buis</t>
  </si>
  <si>
    <t>Ard  Buis</t>
  </si>
  <si>
    <t>André  Buitenhek</t>
  </si>
  <si>
    <t>lekkergelopen.nl</t>
  </si>
  <si>
    <t>Jan  Buitenhuis</t>
  </si>
  <si>
    <t>Ellie Van Der Burg</t>
  </si>
  <si>
    <t>Johan Van Den Burg</t>
  </si>
  <si>
    <t>LRRC</t>
  </si>
  <si>
    <t>Jerry  Kenbeek</t>
  </si>
  <si>
    <t>Fusion Team NL</t>
  </si>
  <si>
    <t>Paul Van Caldenborgh</t>
  </si>
  <si>
    <t>Thomas  Claessens</t>
  </si>
  <si>
    <t>Evelyne  Cupido</t>
  </si>
  <si>
    <t>Anouk  Damen</t>
  </si>
  <si>
    <t xml:space="preserve">Rob	 Van	 Damme	</t>
  </si>
  <si>
    <t>Bart  Dankloff</t>
  </si>
  <si>
    <t>Priscilla  Deijs</t>
  </si>
  <si>
    <t>Marcel Van Diepen</t>
  </si>
  <si>
    <t>Mark Van Dijk</t>
  </si>
  <si>
    <t>Kees Van Dijk</t>
  </si>
  <si>
    <t>Maurice  Dijkshoorn</t>
  </si>
  <si>
    <t>Bram Van Dongen</t>
  </si>
  <si>
    <t>Chiel  Donkers</t>
  </si>
  <si>
    <t>Emil  Driesenaar</t>
  </si>
  <si>
    <t>JumpTeam</t>
  </si>
  <si>
    <t>Jan Van Duin</t>
  </si>
  <si>
    <t>Paul Van Dunné</t>
  </si>
  <si>
    <t>Alain  Duquénoy</t>
  </si>
  <si>
    <t>Outdoor Leader</t>
  </si>
  <si>
    <t>Isabel Van Den Eelaart</t>
  </si>
  <si>
    <t>Ben Van Der Eijk</t>
  </si>
  <si>
    <t>Jan  Eikelenboom</t>
  </si>
  <si>
    <t xml:space="preserve">Piet  Eikelenboom </t>
  </si>
  <si>
    <t>Dick Baggerman</t>
  </si>
  <si>
    <t>Nigel  Evans</t>
  </si>
  <si>
    <t>Marnix  Evers</t>
  </si>
  <si>
    <t>Mervyn  Eversteijn</t>
  </si>
  <si>
    <t>Dennis  Flinterman</t>
  </si>
  <si>
    <t xml:space="preserve">Arie	 	 Franke	</t>
  </si>
  <si>
    <t xml:space="preserve">Marjan	 van	 Galen	</t>
  </si>
  <si>
    <t xml:space="preserve">40+	</t>
  </si>
  <si>
    <t xml:space="preserve">Vrouw	</t>
  </si>
  <si>
    <t>Reinout Van Gelder</t>
  </si>
  <si>
    <t>AP 7</t>
  </si>
  <si>
    <t>Christine  Geluk</t>
  </si>
  <si>
    <t>Maikel Van Gemert</t>
  </si>
  <si>
    <t>Thijs-Jan  Gerbrands</t>
  </si>
  <si>
    <t>Femke Van Gerven</t>
  </si>
  <si>
    <t>Helen  Gonzales</t>
  </si>
  <si>
    <t>Karin Van Gorp</t>
  </si>
  <si>
    <t>Timothy  Gorter</t>
  </si>
  <si>
    <t>Claartje Van Der Grinten</t>
  </si>
  <si>
    <t>Nynke De Groot</t>
  </si>
  <si>
    <t>Rein De Groot</t>
  </si>
  <si>
    <t>Hetty  Gunters</t>
  </si>
  <si>
    <t>Liesbeth Van Den Haak</t>
  </si>
  <si>
    <t>Susanne De Haan</t>
  </si>
  <si>
    <t>Rick Van Der Klugt</t>
  </si>
  <si>
    <t>Friederycke  Haijer</t>
  </si>
  <si>
    <t>Eylard  Haijer</t>
  </si>
  <si>
    <t>Harmen  Haijer</t>
  </si>
  <si>
    <t>Karen  Hamoen</t>
  </si>
  <si>
    <t>Jeff  Handmaker</t>
  </si>
  <si>
    <t>Edwin Van Der Harst</t>
  </si>
  <si>
    <t>Richard  Havenaar</t>
  </si>
  <si>
    <t>Arie  Heddema</t>
  </si>
  <si>
    <t>Koen Van Hees</t>
  </si>
  <si>
    <t>Wijnand  Heijnen</t>
  </si>
  <si>
    <t>Michel  Helgers</t>
  </si>
  <si>
    <t>Leon Van Der Helm</t>
  </si>
  <si>
    <t>Marco  Hendriks</t>
  </si>
  <si>
    <t>Dennis  Hendriksen</t>
  </si>
  <si>
    <t>Gerrit Van Den Hengel</t>
  </si>
  <si>
    <t>Hans  Hermans</t>
  </si>
  <si>
    <t>Eric  Hildernisse</t>
  </si>
  <si>
    <t>Loopgroep Westerpark</t>
  </si>
  <si>
    <t>Peter  Hilgersom</t>
  </si>
  <si>
    <t>Roel Van Den Hoek</t>
  </si>
  <si>
    <t>Conny  Hoek</t>
  </si>
  <si>
    <t>Adrie  Hoek</t>
  </si>
  <si>
    <t>Ralph  Hofstede</t>
  </si>
  <si>
    <t>R.F.A Hofstede</t>
  </si>
  <si>
    <t>Jan  Hoogendorp</t>
  </si>
  <si>
    <t>Jan Hoogendorp</t>
  </si>
  <si>
    <t>Roland  Hooghiemstra</t>
  </si>
  <si>
    <t>Ruud  Hoogsteder</t>
  </si>
  <si>
    <t>Marcel  Horrocks</t>
  </si>
  <si>
    <t>Erik Van Houten</t>
  </si>
  <si>
    <t>Arjan Van IJzerdoorn</t>
  </si>
  <si>
    <t>Annemiek loopt</t>
  </si>
  <si>
    <t>Diana Van IJzerdoorn</t>
  </si>
  <si>
    <t>Peter Van Iperen</t>
  </si>
  <si>
    <t>Peter Van Jaarsveld</t>
  </si>
  <si>
    <t>Kievitrunners</t>
  </si>
  <si>
    <t>Freddy  Jansen</t>
  </si>
  <si>
    <t>Wouter De Jong</t>
  </si>
  <si>
    <t>Ciska De Jong</t>
  </si>
  <si>
    <t>Wim De Jong</t>
  </si>
  <si>
    <t>Peter  Kalisvaart</t>
  </si>
  <si>
    <t>Alrik  Kalsbeek</t>
  </si>
  <si>
    <t>Hans  Kardol</t>
  </si>
  <si>
    <t>Peter  Kempkes</t>
  </si>
  <si>
    <t>Heico  Kerkmeester</t>
  </si>
  <si>
    <t>Jaap  Kester</t>
  </si>
  <si>
    <t>Peet  Kester</t>
  </si>
  <si>
    <t>Frank  Keus</t>
  </si>
  <si>
    <t>PFT</t>
  </si>
  <si>
    <t>Irene  Kinnegim</t>
  </si>
  <si>
    <t>Christiaan  Kivit</t>
  </si>
  <si>
    <t>Edwin  Klaver</t>
  </si>
  <si>
    <t>Suzanne Van Kleef</t>
  </si>
  <si>
    <t>Aad Van Kleef</t>
  </si>
  <si>
    <t>Carla Van Kleef</t>
  </si>
  <si>
    <t>Tamara Van  Kleef</t>
  </si>
  <si>
    <t>Dick Van Der Klei</t>
  </si>
  <si>
    <t>Theo  Kleijweg</t>
  </si>
  <si>
    <t>IJsselrunners</t>
  </si>
  <si>
    <t>Niek  Klooster</t>
  </si>
  <si>
    <t>Floris  Kneefel</t>
  </si>
  <si>
    <t>Marike  Knoef</t>
  </si>
  <si>
    <t>Ruud  Koene</t>
  </si>
  <si>
    <t>Jeanette  Koene</t>
  </si>
  <si>
    <t>Rob  Koene</t>
  </si>
  <si>
    <t>Arnoud  Kok</t>
  </si>
  <si>
    <t>Raymond  Kort</t>
  </si>
  <si>
    <t>Jaap  Korving</t>
  </si>
  <si>
    <t>Yu-Hang  Korving</t>
  </si>
  <si>
    <t xml:space="preserve">Berthold	 	 Krasenbrink	</t>
  </si>
  <si>
    <t>Wouter  Krasser</t>
  </si>
  <si>
    <t>Mario  Kreber</t>
  </si>
  <si>
    <t>Mark  Krijgsman</t>
  </si>
  <si>
    <t>Jolien  Krispijn</t>
  </si>
  <si>
    <t>Lucien  Kroep</t>
  </si>
  <si>
    <t>Thomas  Kruis</t>
  </si>
  <si>
    <t>Cees  Kuijt</t>
  </si>
  <si>
    <t>Theo  Kuiper</t>
  </si>
  <si>
    <t>Laurens  Kusse</t>
  </si>
  <si>
    <t xml:space="preserve">Jan	 De	 Kwant	</t>
  </si>
  <si>
    <t>Karen  Lammerts Van Bueren</t>
  </si>
  <si>
    <t>Francois  Lanel</t>
  </si>
  <si>
    <t>Raymond  Langelaan</t>
  </si>
  <si>
    <t>Simone  Lankhuijzen</t>
  </si>
  <si>
    <t>Peter Van Der Lans</t>
  </si>
  <si>
    <t>Corrie  Lansbergen</t>
  </si>
  <si>
    <t>Frank Van Der Leer</t>
  </si>
  <si>
    <t>Jeroen Van Leeuwen</t>
  </si>
  <si>
    <t>Guus Van Leeuwen</t>
  </si>
  <si>
    <t>Michel Van Leeuwen</t>
  </si>
  <si>
    <t xml:space="preserve">Pierre	 Van	 Leeuwen	</t>
  </si>
  <si>
    <t>Robert Van Der Linden</t>
  </si>
  <si>
    <t>Willem De Looij</t>
  </si>
  <si>
    <t>Roger  Loop</t>
  </si>
  <si>
    <t>Leon  Lourens</t>
  </si>
  <si>
    <t>Frits Van Der Lubben</t>
  </si>
  <si>
    <t>Daan  Luijten</t>
  </si>
  <si>
    <t>Stephan  Lukosch</t>
  </si>
  <si>
    <t>Olga  Maas</t>
  </si>
  <si>
    <t>Roelof Van Marle</t>
  </si>
  <si>
    <t>Nootdorpse Ijsclub</t>
  </si>
  <si>
    <t>Frans  Martens</t>
  </si>
  <si>
    <t>Hans  Martens</t>
  </si>
  <si>
    <t>Ricky  Martens</t>
  </si>
  <si>
    <t>Gert  Masschelein</t>
  </si>
  <si>
    <t>Philippe  Mathon</t>
  </si>
  <si>
    <t>Laurent  Mauries</t>
  </si>
  <si>
    <t>Bouke Van Der Meer</t>
  </si>
  <si>
    <t>Jeroen  Meeuwsen</t>
  </si>
  <si>
    <t>Wynfrith  Meijwes</t>
  </si>
  <si>
    <t>Ingrid Baggerman</t>
  </si>
  <si>
    <t>Marty  Messerschmidt</t>
  </si>
  <si>
    <t>Jet  Metz</t>
  </si>
  <si>
    <t>Irene Van Den Broek</t>
  </si>
  <si>
    <t>Gijs  Möller</t>
  </si>
  <si>
    <t>Trenja  Mulder</t>
  </si>
  <si>
    <t xml:space="preserve">Michel	 	 Muskee	</t>
  </si>
  <si>
    <t>Evert Van Nieuwenhuizen</t>
  </si>
  <si>
    <t>Paula Van Nieuwenhuizen</t>
  </si>
  <si>
    <t>Arjan  Nouwen</t>
  </si>
  <si>
    <t>Danny  Onderwater</t>
  </si>
  <si>
    <t>Elly Van Ooijen</t>
  </si>
  <si>
    <t>Gearoid  O'Shea</t>
  </si>
  <si>
    <t>Joep  Oudesluijs</t>
  </si>
  <si>
    <t>Louis  Oudshoorn</t>
  </si>
  <si>
    <t>Ton  Overmeire</t>
  </si>
  <si>
    <t>Diana  Parlevliet</t>
  </si>
  <si>
    <t>Dave  Paul</t>
  </si>
  <si>
    <t>Mark  Pauw</t>
  </si>
  <si>
    <t>Coosje  Peterse</t>
  </si>
  <si>
    <t>Rein  Pijpers</t>
  </si>
  <si>
    <t xml:space="preserve">Miel	 	 Piso	</t>
  </si>
  <si>
    <t>Jacqueline  Plouvier</t>
  </si>
  <si>
    <t>Beatrijs Van Der Poel</t>
  </si>
  <si>
    <t>Nick Van Der Poel</t>
  </si>
  <si>
    <t>Augusto  Raaijmakers</t>
  </si>
  <si>
    <t>Joop  Raaphorst</t>
  </si>
  <si>
    <t>VVN</t>
  </si>
  <si>
    <t>Dennis  Radder</t>
  </si>
  <si>
    <t>Dobbelopers</t>
  </si>
  <si>
    <t>Helmie  Ramakers</t>
  </si>
  <si>
    <t>Judith Van Ravenstein</t>
  </si>
  <si>
    <t>Leendert  Remmelink</t>
  </si>
  <si>
    <t>Jaap  Renaud</t>
  </si>
  <si>
    <t>Rosalie  Renaud</t>
  </si>
  <si>
    <t>Corry Van Rijn</t>
  </si>
  <si>
    <t>Maichel Van Rijn</t>
  </si>
  <si>
    <t>20-</t>
  </si>
  <si>
    <t>Bremer den Remke</t>
  </si>
  <si>
    <t xml:space="preserve">50+	</t>
  </si>
  <si>
    <t>Maurice Van De Roer</t>
  </si>
  <si>
    <t>Michael Van De Roer</t>
  </si>
  <si>
    <t>Wim  Rog</t>
  </si>
  <si>
    <t>Geert-Jan  Ronde</t>
  </si>
  <si>
    <t>Charles De Roo</t>
  </si>
  <si>
    <t>Paulo  Rubortone</t>
  </si>
  <si>
    <t>Luc  Salemans</t>
  </si>
  <si>
    <t>Hans Vd Sande</t>
  </si>
  <si>
    <t>Arie  Schaap</t>
  </si>
  <si>
    <t>Jeroen  Schaap</t>
  </si>
  <si>
    <t>Sandra  Schenk</t>
  </si>
  <si>
    <t>Albert  Ruijg</t>
  </si>
  <si>
    <t>Tejo  Scholten</t>
  </si>
  <si>
    <t>Leiden road runners</t>
  </si>
  <si>
    <t>Henning  Scholz</t>
  </si>
  <si>
    <t>Brenda  Schuurkamp</t>
  </si>
  <si>
    <t>Kyrylo  Sheludko</t>
  </si>
  <si>
    <t>Richard  Singendonk</t>
  </si>
  <si>
    <t>De Kieviten</t>
  </si>
  <si>
    <t>Denis  Skokov</t>
  </si>
  <si>
    <t>Paul  Slijpen</t>
  </si>
  <si>
    <t>Maaike  Slingerland</t>
  </si>
  <si>
    <t>Erika  Smale</t>
  </si>
  <si>
    <t xml:space="preserve">Reinier	 	 Smeele	</t>
  </si>
  <si>
    <t xml:space="preserve">Man	</t>
  </si>
  <si>
    <t>Daan  Smit</t>
  </si>
  <si>
    <t>Carolien  Smit</t>
  </si>
  <si>
    <t>Ruud De Smit</t>
  </si>
  <si>
    <t>Kathelijn  Smit</t>
  </si>
  <si>
    <t>Ralph  Smits</t>
  </si>
  <si>
    <t>Geert  Snijders</t>
  </si>
  <si>
    <t xml:space="preserve">Yvette	 	 Solognier	</t>
  </si>
  <si>
    <t>Angelique  Spaan</t>
  </si>
  <si>
    <t>Dirk  Spaans</t>
  </si>
  <si>
    <t>Jasper  Spaans</t>
  </si>
  <si>
    <t>Arnold  Spruijt</t>
  </si>
  <si>
    <t>Sylvia	  Srtik</t>
  </si>
  <si>
    <t>Evelyn Van Der Stap</t>
  </si>
  <si>
    <t>Anneke  Starrenburg</t>
  </si>
  <si>
    <t>Mijke Van Steekelenburg</t>
  </si>
  <si>
    <t>John  Stinchcombe</t>
  </si>
  <si>
    <t>Willem-Jan  Storm</t>
  </si>
  <si>
    <t>Maarten  Storm</t>
  </si>
  <si>
    <t xml:space="preserve">Mariska	 	 Streppel	</t>
  </si>
  <si>
    <t>Gerwin  Struijs</t>
  </si>
  <si>
    <t>Jasper  Tazelaar</t>
  </si>
  <si>
    <t>Frank  Thuijs</t>
  </si>
  <si>
    <t>Herman  Tijsen</t>
  </si>
  <si>
    <t>Melvin Van Der Tol</t>
  </si>
  <si>
    <t>John  Valstar</t>
  </si>
  <si>
    <t>Bart  Vanhauwaert</t>
  </si>
  <si>
    <t>Cecile  Vanier</t>
  </si>
  <si>
    <t>Anno Van Der Veen</t>
  </si>
  <si>
    <t>Ria  Verboon</t>
  </si>
  <si>
    <t>Bob  Verbrugge</t>
  </si>
  <si>
    <t>Erik  Verburg</t>
  </si>
  <si>
    <t>Rob  Verhoeven</t>
  </si>
  <si>
    <t>Daniela  Verhoeven</t>
  </si>
  <si>
    <t>Eugene  Verkade</t>
  </si>
  <si>
    <t xml:space="preserve">Arnaud	 	 Verlaan	</t>
  </si>
  <si>
    <t>Jan  Vermond</t>
  </si>
  <si>
    <t>Martijn  Verwoerd</t>
  </si>
  <si>
    <t>Kees De Vette</t>
  </si>
  <si>
    <t>Sylvia	  Visser</t>
  </si>
  <si>
    <t>Jeroen  Visser</t>
  </si>
  <si>
    <t>Lucia  Visser</t>
  </si>
  <si>
    <t>Maaike Van Vliet</t>
  </si>
  <si>
    <t>Arnold  Vonk</t>
  </si>
  <si>
    <t>Marlon  Voorn</t>
  </si>
  <si>
    <t>Felicie Van Vree</t>
  </si>
  <si>
    <t>Jan Van Der Weijden</t>
  </si>
  <si>
    <t>Martijn  Wijnmaalen</t>
  </si>
  <si>
    <t>Jaap Van Der Winden</t>
  </si>
  <si>
    <t>Marnix Van Der Wolk</t>
  </si>
  <si>
    <t>Claudia  Wubben</t>
  </si>
  <si>
    <t>Herman  Wunderink</t>
  </si>
  <si>
    <t>Diane  Wunderink</t>
  </si>
  <si>
    <t>José  Xavier</t>
  </si>
  <si>
    <t>Ruben Van Zeijl</t>
  </si>
  <si>
    <t>Paul Van Zoolingen</t>
  </si>
  <si>
    <t>Thom  Zwagers</t>
  </si>
  <si>
    <t>Peter Pronk</t>
  </si>
  <si>
    <t xml:space="preserve">Sjaak	 	 Schipper	</t>
  </si>
  <si>
    <t xml:space="preserve">60+	</t>
  </si>
  <si>
    <t>Rafael Krijgsman</t>
  </si>
  <si>
    <t>Jan Van Velsen</t>
  </si>
  <si>
    <t>Jong De Ton</t>
  </si>
  <si>
    <t>Tijmen Prins</t>
  </si>
  <si>
    <t>Remon De Klerk</t>
  </si>
  <si>
    <t>Bas  Dijkstra</t>
  </si>
  <si>
    <t>Jos Koot</t>
  </si>
  <si>
    <t>Thomas Derz</t>
  </si>
  <si>
    <t>Dirk Jan van der Kolk</t>
  </si>
  <si>
    <t>Wim Kooij</t>
  </si>
  <si>
    <t>Bart Dijkman</t>
  </si>
  <si>
    <t>Darius Semaska</t>
  </si>
  <si>
    <t>Lithuanian Embassy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</si>
</sst>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9" x14ac:knownFonts="1"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2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/>
    </xf>
    <xf numFmtId="21" fontId="2" fillId="2" borderId="1" xfId="0" applyNumberFormat="1" applyFont="1" applyFill="1" applyBorder="1" applyAlignment="1" applyProtection="1">
      <alignment horizontal="center"/>
    </xf>
    <xf numFmtId="2" fontId="2" fillId="2" borderId="1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left"/>
    </xf>
    <xf numFmtId="21" fontId="2" fillId="4" borderId="1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/>
    </xf>
    <xf numFmtId="164" fontId="2" fillId="4" borderId="1" xfId="0" applyNumberFormat="1" applyFont="1" applyFill="1" applyBorder="1" applyAlignment="1" applyProtection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left"/>
      <protection hidden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0" fillId="2" borderId="0" xfId="0" applyFill="1" applyProtection="1">
      <protection hidden="1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"/>
  <sheetViews>
    <sheetView tabSelected="1" workbookViewId="0">
      <pane ySplit="3" topLeftCell="A4" activePane="bottomLeft" state="frozen"/>
      <selection pane="bottomLeft" activeCell="E19" sqref="E19"/>
    </sheetView>
  </sheetViews>
  <sheetFormatPr defaultRowHeight="14.25" x14ac:dyDescent="0.2"/>
  <cols>
    <col min="1" max="1" width="8" style="1" customWidth="1"/>
    <col min="2" max="2" width="23.5703125" style="1" bestFit="1" customWidth="1"/>
    <col min="3" max="3" width="29.42578125" style="1" bestFit="1" customWidth="1"/>
    <col min="4" max="4" width="11.5703125" style="4" bestFit="1" customWidth="1"/>
    <col min="5" max="5" width="10.5703125" style="4" bestFit="1" customWidth="1"/>
    <col min="6" max="6" width="8.5703125" style="4" bestFit="1" customWidth="1"/>
    <col min="7" max="7" width="9.28515625" style="4" bestFit="1" customWidth="1"/>
    <col min="8" max="8" width="10.85546875" style="1" bestFit="1" customWidth="1"/>
    <col min="9" max="9" width="12.140625" style="1" bestFit="1" customWidth="1"/>
    <col min="10" max="10" width="12.5703125" style="1" bestFit="1" customWidth="1"/>
    <col min="11" max="16384" width="9.140625" style="1"/>
  </cols>
  <sheetData>
    <row r="1" spans="1:10" ht="25.5" x14ac:dyDescent="0.35">
      <c r="A1" s="37" t="s">
        <v>31</v>
      </c>
      <c r="B1" s="38"/>
      <c r="C1" s="38"/>
      <c r="D1" s="38"/>
      <c r="E1" s="38"/>
      <c r="F1" s="38"/>
      <c r="G1" s="38"/>
      <c r="H1" s="39"/>
      <c r="I1" s="39"/>
      <c r="J1" s="5">
        <v>25</v>
      </c>
    </row>
    <row r="2" spans="1:10" x14ac:dyDescent="0.2">
      <c r="A2" s="2"/>
      <c r="B2" s="2"/>
      <c r="C2" s="2"/>
      <c r="D2" s="3"/>
      <c r="E2" s="3"/>
      <c r="F2" s="3"/>
      <c r="G2" s="3"/>
      <c r="H2" s="2"/>
      <c r="I2" s="2"/>
      <c r="J2" s="2"/>
    </row>
    <row r="3" spans="1:10" x14ac:dyDescent="0.2">
      <c r="A3" s="6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">
      <c r="A4" s="8">
        <v>1</v>
      </c>
      <c r="B4" s="19" t="s">
        <v>277</v>
      </c>
      <c r="C4" s="19" t="s">
        <v>19</v>
      </c>
      <c r="D4" s="20" t="s">
        <v>11</v>
      </c>
      <c r="E4" s="20" t="s">
        <v>33</v>
      </c>
      <c r="F4" s="21">
        <v>224</v>
      </c>
      <c r="G4" s="9">
        <v>6.1967592592592595E-2</v>
      </c>
      <c r="H4" s="10">
        <f>+(Totaal!J$1/G4)/24</f>
        <v>16.809861785580875</v>
      </c>
      <c r="I4" s="11">
        <f t="shared" ref="I4" si="0">1/+H4/24</f>
        <v>2.4787037037037039E-3</v>
      </c>
      <c r="J4" s="11">
        <f t="shared" ref="J4" si="1">5*I4</f>
        <v>1.2393518518518519E-2</v>
      </c>
    </row>
    <row r="5" spans="1:10" x14ac:dyDescent="0.2">
      <c r="A5" s="15">
        <v>2</v>
      </c>
      <c r="B5" s="22" t="s">
        <v>252</v>
      </c>
      <c r="C5" s="22" t="s">
        <v>18</v>
      </c>
      <c r="D5" s="23" t="s">
        <v>10</v>
      </c>
      <c r="E5" s="23" t="s">
        <v>33</v>
      </c>
      <c r="F5" s="24">
        <v>198</v>
      </c>
      <c r="G5" s="16">
        <v>6.4097222222222222E-2</v>
      </c>
      <c r="H5" s="17">
        <f>+(Totaal!J$1/G5)/24</f>
        <v>16.251354279523294</v>
      </c>
      <c r="I5" s="18">
        <f t="shared" ref="I5:I68" si="2">1/+H5/24</f>
        <v>2.5638888888888886E-3</v>
      </c>
      <c r="J5" s="18">
        <f t="shared" ref="J5:J68" si="3">5*I5</f>
        <v>1.2819444444444442E-2</v>
      </c>
    </row>
    <row r="6" spans="1:10" x14ac:dyDescent="0.2">
      <c r="A6" s="8">
        <v>3</v>
      </c>
      <c r="B6" s="19" t="s">
        <v>265</v>
      </c>
      <c r="C6" s="19"/>
      <c r="D6" s="20" t="s">
        <v>12</v>
      </c>
      <c r="E6" s="20" t="s">
        <v>33</v>
      </c>
      <c r="F6" s="21">
        <v>212</v>
      </c>
      <c r="G6" s="9">
        <v>6.4513888888888885E-2</v>
      </c>
      <c r="H6" s="10">
        <f>+(J$1/G6)/24</f>
        <v>16.14639397201292</v>
      </c>
      <c r="I6" s="11">
        <f t="shared" si="2"/>
        <v>2.5805555555555551E-3</v>
      </c>
      <c r="J6" s="11">
        <f t="shared" si="3"/>
        <v>1.2902777777777775E-2</v>
      </c>
    </row>
    <row r="7" spans="1:10" x14ac:dyDescent="0.2">
      <c r="A7" s="15">
        <v>4</v>
      </c>
      <c r="B7" s="22" t="s">
        <v>106</v>
      </c>
      <c r="C7" s="22" t="s">
        <v>18</v>
      </c>
      <c r="D7" s="23" t="s">
        <v>10</v>
      </c>
      <c r="E7" s="23" t="s">
        <v>33</v>
      </c>
      <c r="F7" s="24">
        <v>62</v>
      </c>
      <c r="G7" s="16">
        <v>6.5393518518518517E-2</v>
      </c>
      <c r="H7" s="17">
        <f>+(J$1/G7)/24</f>
        <v>15.929203539823009</v>
      </c>
      <c r="I7" s="18">
        <f t="shared" si="2"/>
        <v>2.615740740740741E-3</v>
      </c>
      <c r="J7" s="18">
        <f t="shared" si="3"/>
        <v>1.3078703703703705E-2</v>
      </c>
    </row>
    <row r="8" spans="1:10" x14ac:dyDescent="0.2">
      <c r="A8" s="8">
        <v>5</v>
      </c>
      <c r="B8" s="19" t="s">
        <v>55</v>
      </c>
      <c r="C8" s="19" t="s">
        <v>35</v>
      </c>
      <c r="D8" s="20" t="s">
        <v>12</v>
      </c>
      <c r="E8" s="20" t="s">
        <v>33</v>
      </c>
      <c r="F8" s="21">
        <v>17</v>
      </c>
      <c r="G8" s="9">
        <v>6.5856481481481488E-2</v>
      </c>
      <c r="H8" s="10">
        <f>+(J$1/G8)/24</f>
        <v>15.817223198594023</v>
      </c>
      <c r="I8" s="11">
        <f t="shared" si="2"/>
        <v>2.6342592592592594E-3</v>
      </c>
      <c r="J8" s="11">
        <f t="shared" si="3"/>
        <v>1.3171296296296297E-2</v>
      </c>
    </row>
    <row r="9" spans="1:10" x14ac:dyDescent="0.2">
      <c r="A9" s="15">
        <v>6</v>
      </c>
      <c r="B9" s="22" t="s">
        <v>335</v>
      </c>
      <c r="C9" s="22" t="s">
        <v>42</v>
      </c>
      <c r="D9" s="23" t="s">
        <v>10</v>
      </c>
      <c r="E9" s="23" t="s">
        <v>33</v>
      </c>
      <c r="F9" s="24">
        <v>277</v>
      </c>
      <c r="G9" s="16">
        <v>6.732638888888888E-2</v>
      </c>
      <c r="H9" s="17">
        <f>+(J$1/G9)/24</f>
        <v>15.47189272821042</v>
      </c>
      <c r="I9" s="18">
        <f t="shared" si="2"/>
        <v>2.6930555555555549E-3</v>
      </c>
      <c r="J9" s="18">
        <f t="shared" si="3"/>
        <v>1.3465277777777774E-2</v>
      </c>
    </row>
    <row r="10" spans="1:10" x14ac:dyDescent="0.2">
      <c r="A10" s="8">
        <v>7</v>
      </c>
      <c r="B10" s="19" t="s">
        <v>388</v>
      </c>
      <c r="C10" s="19" t="s">
        <v>389</v>
      </c>
      <c r="D10" s="20" t="s">
        <v>12</v>
      </c>
      <c r="E10" s="20" t="s">
        <v>33</v>
      </c>
      <c r="F10" s="21">
        <v>302</v>
      </c>
      <c r="G10" s="9">
        <v>6.8402777777777771E-2</v>
      </c>
      <c r="H10" s="10">
        <f>+(J$1/G10)/24</f>
        <v>15.228426395939088</v>
      </c>
      <c r="I10" s="11">
        <f t="shared" si="2"/>
        <v>2.7361111111111106E-3</v>
      </c>
      <c r="J10" s="11">
        <f t="shared" si="3"/>
        <v>1.3680555555555553E-2</v>
      </c>
    </row>
    <row r="11" spans="1:10" x14ac:dyDescent="0.2">
      <c r="A11" s="15">
        <v>8</v>
      </c>
      <c r="B11" s="22" t="s">
        <v>130</v>
      </c>
      <c r="C11" s="22" t="s">
        <v>18</v>
      </c>
      <c r="D11" s="23" t="s">
        <v>12</v>
      </c>
      <c r="E11" s="23" t="s">
        <v>33</v>
      </c>
      <c r="F11" s="24">
        <v>82</v>
      </c>
      <c r="G11" s="16">
        <v>6.895833333333333E-2</v>
      </c>
      <c r="H11" s="17">
        <f>+(Totaal!J$1/G11)/24</f>
        <v>15.105740181268883</v>
      </c>
      <c r="I11" s="18">
        <f t="shared" si="2"/>
        <v>2.7583333333333331E-3</v>
      </c>
      <c r="J11" s="18">
        <f t="shared" si="3"/>
        <v>1.3791666666666666E-2</v>
      </c>
    </row>
    <row r="12" spans="1:10" x14ac:dyDescent="0.2">
      <c r="A12" s="8">
        <v>9</v>
      </c>
      <c r="B12" s="19" t="s">
        <v>249</v>
      </c>
      <c r="C12" s="19"/>
      <c r="D12" s="20" t="s">
        <v>12</v>
      </c>
      <c r="E12" s="20" t="s">
        <v>33</v>
      </c>
      <c r="F12" s="21">
        <v>195</v>
      </c>
      <c r="G12" s="9">
        <v>6.924768518518519E-2</v>
      </c>
      <c r="H12" s="10">
        <f>+(Totaal!J$1/G12)/24</f>
        <v>15.042620758816646</v>
      </c>
      <c r="I12" s="11">
        <f t="shared" si="2"/>
        <v>2.769907407407408E-3</v>
      </c>
      <c r="J12" s="11">
        <f t="shared" si="3"/>
        <v>1.384953703703704E-2</v>
      </c>
    </row>
    <row r="13" spans="1:10" x14ac:dyDescent="0.2">
      <c r="A13" s="15">
        <v>10</v>
      </c>
      <c r="B13" s="22" t="s">
        <v>250</v>
      </c>
      <c r="C13" s="22" t="s">
        <v>45</v>
      </c>
      <c r="D13" s="23" t="s">
        <v>10</v>
      </c>
      <c r="E13" s="23" t="s">
        <v>33</v>
      </c>
      <c r="F13" s="24">
        <v>196</v>
      </c>
      <c r="G13" s="16">
        <v>6.9409722222222234E-2</v>
      </c>
      <c r="H13" s="17">
        <f>+(Totaal!J$1/G13)/24</f>
        <v>15.007503751875936</v>
      </c>
      <c r="I13" s="18">
        <f t="shared" si="2"/>
        <v>2.7763888888888894E-3</v>
      </c>
      <c r="J13" s="18">
        <f t="shared" si="3"/>
        <v>1.3881944444444447E-2</v>
      </c>
    </row>
    <row r="14" spans="1:10" x14ac:dyDescent="0.2">
      <c r="A14" s="8">
        <v>11</v>
      </c>
      <c r="B14" s="19" t="s">
        <v>371</v>
      </c>
      <c r="C14" s="19" t="s">
        <v>17</v>
      </c>
      <c r="D14" s="20" t="s">
        <v>10</v>
      </c>
      <c r="E14" s="20" t="s">
        <v>33</v>
      </c>
      <c r="F14" s="21">
        <v>316</v>
      </c>
      <c r="G14" s="9">
        <v>6.9548611111111117E-2</v>
      </c>
      <c r="H14" s="10">
        <f t="shared" ref="H14:H21" si="4">+(J$1/G14)/24</f>
        <v>14.977533699450824</v>
      </c>
      <c r="I14" s="11">
        <f t="shared" si="2"/>
        <v>2.7819444444444445E-3</v>
      </c>
      <c r="J14" s="11">
        <f t="shared" si="3"/>
        <v>1.3909722222222223E-2</v>
      </c>
    </row>
    <row r="15" spans="1:10" x14ac:dyDescent="0.2">
      <c r="A15" s="15">
        <v>12</v>
      </c>
      <c r="B15" s="22" t="s">
        <v>192</v>
      </c>
      <c r="C15" s="22" t="s">
        <v>35</v>
      </c>
      <c r="D15" s="23" t="s">
        <v>12</v>
      </c>
      <c r="E15" s="23" t="s">
        <v>40</v>
      </c>
      <c r="F15" s="24">
        <v>139</v>
      </c>
      <c r="G15" s="16">
        <v>7.048611111111111E-2</v>
      </c>
      <c r="H15" s="17">
        <f t="shared" si="4"/>
        <v>14.77832512315271</v>
      </c>
      <c r="I15" s="18">
        <f t="shared" si="2"/>
        <v>2.8194444444444443E-3</v>
      </c>
      <c r="J15" s="18">
        <f t="shared" si="3"/>
        <v>1.4097222222222221E-2</v>
      </c>
    </row>
    <row r="16" spans="1:10" x14ac:dyDescent="0.2">
      <c r="A16" s="8">
        <v>13</v>
      </c>
      <c r="B16" s="19" t="s">
        <v>353</v>
      </c>
      <c r="C16" s="19" t="s">
        <v>35</v>
      </c>
      <c r="D16" s="20" t="s">
        <v>10</v>
      </c>
      <c r="E16" s="20" t="s">
        <v>33</v>
      </c>
      <c r="F16" s="21">
        <v>328</v>
      </c>
      <c r="G16" s="9">
        <v>7.0601851851851846E-2</v>
      </c>
      <c r="H16" s="10">
        <f t="shared" si="4"/>
        <v>14.754098360655739</v>
      </c>
      <c r="I16" s="11">
        <f t="shared" si="2"/>
        <v>2.8240740740740739E-3</v>
      </c>
      <c r="J16" s="11">
        <f t="shared" si="3"/>
        <v>1.412037037037037E-2</v>
      </c>
    </row>
    <row r="17" spans="1:10" x14ac:dyDescent="0.2">
      <c r="A17" s="15">
        <v>14</v>
      </c>
      <c r="B17" s="22" t="s">
        <v>218</v>
      </c>
      <c r="C17" s="22" t="s">
        <v>29</v>
      </c>
      <c r="D17" s="23" t="s">
        <v>11</v>
      </c>
      <c r="E17" s="23" t="s">
        <v>33</v>
      </c>
      <c r="F17" s="24">
        <v>165</v>
      </c>
      <c r="G17" s="16">
        <v>7.0717592592592596E-2</v>
      </c>
      <c r="H17" s="17">
        <f t="shared" si="4"/>
        <v>14.729950900163665</v>
      </c>
      <c r="I17" s="18">
        <f t="shared" si="2"/>
        <v>2.8287037037037035E-3</v>
      </c>
      <c r="J17" s="18">
        <f t="shared" si="3"/>
        <v>1.4143518518518517E-2</v>
      </c>
    </row>
    <row r="18" spans="1:10" x14ac:dyDescent="0.2">
      <c r="A18" s="8">
        <v>15</v>
      </c>
      <c r="B18" s="19" t="s">
        <v>244</v>
      </c>
      <c r="C18" s="19" t="s">
        <v>45</v>
      </c>
      <c r="D18" s="20" t="s">
        <v>13</v>
      </c>
      <c r="E18" s="20" t="s">
        <v>33</v>
      </c>
      <c r="F18" s="21">
        <v>190</v>
      </c>
      <c r="G18" s="9">
        <v>7.1342592592592582E-2</v>
      </c>
      <c r="H18" s="10">
        <f t="shared" si="4"/>
        <v>14.600908500973397</v>
      </c>
      <c r="I18" s="11">
        <f t="shared" si="2"/>
        <v>2.8537037037037034E-3</v>
      </c>
      <c r="J18" s="11">
        <f t="shared" si="3"/>
        <v>1.4268518518518517E-2</v>
      </c>
    </row>
    <row r="19" spans="1:10" x14ac:dyDescent="0.2">
      <c r="A19" s="15">
        <v>16</v>
      </c>
      <c r="B19" s="22" t="s">
        <v>39</v>
      </c>
      <c r="C19" s="22" t="s">
        <v>19</v>
      </c>
      <c r="D19" s="23" t="s">
        <v>11</v>
      </c>
      <c r="E19" s="34" t="s">
        <v>33</v>
      </c>
      <c r="F19" s="24">
        <v>6</v>
      </c>
      <c r="G19" s="16">
        <v>7.1782407407407406E-2</v>
      </c>
      <c r="H19" s="17">
        <f t="shared" si="4"/>
        <v>14.5114479200258</v>
      </c>
      <c r="I19" s="18">
        <f t="shared" si="2"/>
        <v>2.8712962962962958E-3</v>
      </c>
      <c r="J19" s="18">
        <f t="shared" si="3"/>
        <v>1.4356481481481479E-2</v>
      </c>
    </row>
    <row r="20" spans="1:10" x14ac:dyDescent="0.2">
      <c r="A20" s="8">
        <v>17</v>
      </c>
      <c r="B20" s="19" t="s">
        <v>53</v>
      </c>
      <c r="C20" s="19" t="s">
        <v>18</v>
      </c>
      <c r="D20" s="20" t="s">
        <v>10</v>
      </c>
      <c r="E20" s="20" t="s">
        <v>33</v>
      </c>
      <c r="F20" s="21">
        <v>15</v>
      </c>
      <c r="G20" s="9">
        <v>7.2638888888888892E-2</v>
      </c>
      <c r="H20" s="10">
        <f t="shared" si="4"/>
        <v>14.340344168260039</v>
      </c>
      <c r="I20" s="11">
        <f t="shared" si="2"/>
        <v>2.9055555555555553E-3</v>
      </c>
      <c r="J20" s="11">
        <f t="shared" si="3"/>
        <v>1.4527777777777777E-2</v>
      </c>
    </row>
    <row r="21" spans="1:10" x14ac:dyDescent="0.2">
      <c r="A21" s="15">
        <v>18</v>
      </c>
      <c r="B21" s="22" t="s">
        <v>138</v>
      </c>
      <c r="C21" s="22" t="s">
        <v>18</v>
      </c>
      <c r="D21" s="23" t="s">
        <v>11</v>
      </c>
      <c r="E21" s="23" t="s">
        <v>33</v>
      </c>
      <c r="F21" s="24">
        <v>90</v>
      </c>
      <c r="G21" s="16">
        <v>7.2638888888888892E-2</v>
      </c>
      <c r="H21" s="17">
        <f t="shared" si="4"/>
        <v>14.340344168260039</v>
      </c>
      <c r="I21" s="18">
        <f t="shared" si="2"/>
        <v>2.9055555555555553E-3</v>
      </c>
      <c r="J21" s="18">
        <f t="shared" si="3"/>
        <v>1.4527777777777777E-2</v>
      </c>
    </row>
    <row r="22" spans="1:10" x14ac:dyDescent="0.2">
      <c r="A22" s="8">
        <v>19</v>
      </c>
      <c r="B22" s="19" t="s">
        <v>182</v>
      </c>
      <c r="C22" s="19" t="s">
        <v>42</v>
      </c>
      <c r="D22" s="20" t="s">
        <v>13</v>
      </c>
      <c r="E22" s="20" t="s">
        <v>33</v>
      </c>
      <c r="F22" s="21">
        <v>130</v>
      </c>
      <c r="G22" s="9">
        <v>7.2812500000000002E-2</v>
      </c>
      <c r="H22" s="10">
        <f>+(Totaal!J$1/G22)/24</f>
        <v>14.306151645207438</v>
      </c>
      <c r="I22" s="11">
        <f t="shared" si="2"/>
        <v>2.9125000000000002E-3</v>
      </c>
      <c r="J22" s="11">
        <f t="shared" si="3"/>
        <v>1.4562500000000001E-2</v>
      </c>
    </row>
    <row r="23" spans="1:10" x14ac:dyDescent="0.2">
      <c r="A23" s="15">
        <v>20</v>
      </c>
      <c r="B23" s="22" t="s">
        <v>78</v>
      </c>
      <c r="C23" s="22"/>
      <c r="D23" s="23" t="s">
        <v>12</v>
      </c>
      <c r="E23" s="23" t="s">
        <v>33</v>
      </c>
      <c r="F23" s="24">
        <v>38</v>
      </c>
      <c r="G23" s="16">
        <v>7.3414351851851856E-2</v>
      </c>
      <c r="H23" s="17">
        <f t="shared" ref="H23:H28" si="5">+(J$1/G23)/24</f>
        <v>14.188869620053602</v>
      </c>
      <c r="I23" s="18">
        <f t="shared" si="2"/>
        <v>2.9365740740740741E-3</v>
      </c>
      <c r="J23" s="18">
        <f t="shared" si="3"/>
        <v>1.468287037037037E-2</v>
      </c>
    </row>
    <row r="24" spans="1:10" x14ac:dyDescent="0.2">
      <c r="A24" s="8">
        <v>21</v>
      </c>
      <c r="B24" s="19" t="s">
        <v>80</v>
      </c>
      <c r="C24" s="19" t="s">
        <v>81</v>
      </c>
      <c r="D24" s="20" t="s">
        <v>12</v>
      </c>
      <c r="E24" s="20" t="s">
        <v>33</v>
      </c>
      <c r="F24" s="21">
        <v>40</v>
      </c>
      <c r="G24" s="9">
        <v>7.3414351851851856E-2</v>
      </c>
      <c r="H24" s="10">
        <f t="shared" si="5"/>
        <v>14.188869620053602</v>
      </c>
      <c r="I24" s="11">
        <f t="shared" si="2"/>
        <v>2.9365740740740741E-3</v>
      </c>
      <c r="J24" s="11">
        <f t="shared" si="3"/>
        <v>1.468287037037037E-2</v>
      </c>
    </row>
    <row r="25" spans="1:10" x14ac:dyDescent="0.2">
      <c r="A25" s="15">
        <v>22</v>
      </c>
      <c r="B25" s="22" t="s">
        <v>142</v>
      </c>
      <c r="C25" s="22"/>
      <c r="D25" s="23"/>
      <c r="E25" s="23" t="s">
        <v>33</v>
      </c>
      <c r="F25" s="24">
        <v>94</v>
      </c>
      <c r="G25" s="16">
        <v>7.363425925925926E-2</v>
      </c>
      <c r="H25" s="17">
        <f t="shared" si="5"/>
        <v>14.146494812951902</v>
      </c>
      <c r="I25" s="18">
        <f t="shared" si="2"/>
        <v>2.9453703703703703E-3</v>
      </c>
      <c r="J25" s="18">
        <f t="shared" si="3"/>
        <v>1.4726851851851852E-2</v>
      </c>
    </row>
    <row r="26" spans="1:10" x14ac:dyDescent="0.2">
      <c r="A26" s="8">
        <v>23</v>
      </c>
      <c r="B26" s="19" t="s">
        <v>32</v>
      </c>
      <c r="C26" s="19"/>
      <c r="D26" s="20" t="s">
        <v>12</v>
      </c>
      <c r="E26" s="20" t="s">
        <v>33</v>
      </c>
      <c r="F26" s="21">
        <v>1</v>
      </c>
      <c r="G26" s="9">
        <v>7.3935185185185187E-2</v>
      </c>
      <c r="H26" s="10">
        <f t="shared" si="5"/>
        <v>14.088916718847839</v>
      </c>
      <c r="I26" s="11">
        <f t="shared" si="2"/>
        <v>2.9574074074074073E-3</v>
      </c>
      <c r="J26" s="11">
        <f t="shared" si="3"/>
        <v>1.4787037037037036E-2</v>
      </c>
    </row>
    <row r="27" spans="1:10" x14ac:dyDescent="0.2">
      <c r="A27" s="15">
        <v>24</v>
      </c>
      <c r="B27" s="22" t="s">
        <v>65</v>
      </c>
      <c r="C27" s="22"/>
      <c r="D27" s="23" t="s">
        <v>10</v>
      </c>
      <c r="E27" s="23" t="s">
        <v>33</v>
      </c>
      <c r="F27" s="24">
        <v>25</v>
      </c>
      <c r="G27" s="16">
        <v>7.3946759259259254E-2</v>
      </c>
      <c r="H27" s="17">
        <f t="shared" si="5"/>
        <v>14.086711535451558</v>
      </c>
      <c r="I27" s="18">
        <f t="shared" si="2"/>
        <v>2.9578703703703698E-3</v>
      </c>
      <c r="J27" s="18">
        <f t="shared" si="3"/>
        <v>1.4789351851851849E-2</v>
      </c>
    </row>
    <row r="28" spans="1:10" x14ac:dyDescent="0.2">
      <c r="A28" s="8">
        <v>25</v>
      </c>
      <c r="B28" s="19" t="s">
        <v>172</v>
      </c>
      <c r="C28" s="19" t="s">
        <v>21</v>
      </c>
      <c r="D28" s="20" t="s">
        <v>12</v>
      </c>
      <c r="E28" s="20" t="s">
        <v>33</v>
      </c>
      <c r="F28" s="21">
        <v>121</v>
      </c>
      <c r="G28" s="9">
        <v>7.4270833333333341E-2</v>
      </c>
      <c r="H28" s="10">
        <f t="shared" si="5"/>
        <v>14.02524544179523</v>
      </c>
      <c r="I28" s="11">
        <f t="shared" si="2"/>
        <v>2.9708333333333336E-3</v>
      </c>
      <c r="J28" s="11">
        <f t="shared" si="3"/>
        <v>1.4854166666666668E-2</v>
      </c>
    </row>
    <row r="29" spans="1:10" x14ac:dyDescent="0.2">
      <c r="A29" s="15">
        <v>26</v>
      </c>
      <c r="B29" s="22" t="s">
        <v>224</v>
      </c>
      <c r="C29" s="22"/>
      <c r="D29" s="23" t="s">
        <v>12</v>
      </c>
      <c r="E29" s="23" t="s">
        <v>33</v>
      </c>
      <c r="F29" s="24">
        <v>171</v>
      </c>
      <c r="G29" s="16">
        <v>7.4999999999999997E-2</v>
      </c>
      <c r="H29" s="17">
        <f>+(Totaal!J$1/G29)/24</f>
        <v>13.888888888888891</v>
      </c>
      <c r="I29" s="18">
        <f t="shared" si="2"/>
        <v>2.9999999999999996E-3</v>
      </c>
      <c r="J29" s="18">
        <f t="shared" si="3"/>
        <v>1.4999999999999998E-2</v>
      </c>
    </row>
    <row r="30" spans="1:10" x14ac:dyDescent="0.2">
      <c r="A30" s="8">
        <v>27</v>
      </c>
      <c r="B30" s="19" t="s">
        <v>381</v>
      </c>
      <c r="C30" s="19" t="s">
        <v>45</v>
      </c>
      <c r="D30" s="20" t="s">
        <v>12</v>
      </c>
      <c r="E30" s="20" t="s">
        <v>33</v>
      </c>
      <c r="F30" s="21">
        <v>325</v>
      </c>
      <c r="G30" s="9">
        <v>7.5115740740740733E-2</v>
      </c>
      <c r="H30" s="10">
        <f>+(J$1/G30)/24</f>
        <v>13.867488443759632</v>
      </c>
      <c r="I30" s="11">
        <f t="shared" si="2"/>
        <v>3.0046296296296292E-3</v>
      </c>
      <c r="J30" s="11">
        <f t="shared" si="3"/>
        <v>1.5023148148148147E-2</v>
      </c>
    </row>
    <row r="31" spans="1:10" x14ac:dyDescent="0.2">
      <c r="A31" s="15">
        <v>28</v>
      </c>
      <c r="B31" s="22" t="s">
        <v>44</v>
      </c>
      <c r="C31" s="22" t="s">
        <v>45</v>
      </c>
      <c r="D31" s="23" t="s">
        <v>10</v>
      </c>
      <c r="E31" s="23" t="s">
        <v>33</v>
      </c>
      <c r="F31" s="24">
        <v>9</v>
      </c>
      <c r="G31" s="16">
        <v>7.5231481481481483E-2</v>
      </c>
      <c r="H31" s="17">
        <f>+(J$1/G31)/24</f>
        <v>13.846153846153847</v>
      </c>
      <c r="I31" s="18">
        <f t="shared" si="2"/>
        <v>3.0092592592592588E-3</v>
      </c>
      <c r="J31" s="18">
        <f t="shared" si="3"/>
        <v>1.5046296296296294E-2</v>
      </c>
    </row>
    <row r="32" spans="1:10" x14ac:dyDescent="0.2">
      <c r="A32" s="8">
        <v>29</v>
      </c>
      <c r="B32" s="19" t="s">
        <v>66</v>
      </c>
      <c r="C32" s="19" t="s">
        <v>45</v>
      </c>
      <c r="D32" s="20" t="s">
        <v>10</v>
      </c>
      <c r="E32" s="20" t="s">
        <v>33</v>
      </c>
      <c r="F32" s="21">
        <v>26</v>
      </c>
      <c r="G32" s="9">
        <v>7.5381944444444446E-2</v>
      </c>
      <c r="H32" s="10">
        <f>+(J$1/G32)/24</f>
        <v>13.81851681252879</v>
      </c>
      <c r="I32" s="11">
        <f t="shared" si="2"/>
        <v>3.0152777777777777E-3</v>
      </c>
      <c r="J32" s="11">
        <f t="shared" si="3"/>
        <v>1.5076388888888889E-2</v>
      </c>
    </row>
    <row r="33" spans="1:10" x14ac:dyDescent="0.2">
      <c r="A33" s="15">
        <v>30</v>
      </c>
      <c r="B33" s="22" t="s">
        <v>198</v>
      </c>
      <c r="C33" s="22" t="s">
        <v>19</v>
      </c>
      <c r="D33" s="23" t="s">
        <v>11</v>
      </c>
      <c r="E33" s="23" t="s">
        <v>40</v>
      </c>
      <c r="F33" s="24">
        <v>145</v>
      </c>
      <c r="G33" s="16">
        <v>7.5405092592592593E-2</v>
      </c>
      <c r="H33" s="17">
        <f>+(Totaal!J$1/G33)/24</f>
        <v>13.814274750575594</v>
      </c>
      <c r="I33" s="18">
        <f t="shared" si="2"/>
        <v>3.0162037037037037E-3</v>
      </c>
      <c r="J33" s="18">
        <f t="shared" si="3"/>
        <v>1.5081018518518518E-2</v>
      </c>
    </row>
    <row r="34" spans="1:10" x14ac:dyDescent="0.2">
      <c r="A34" s="8">
        <v>31</v>
      </c>
      <c r="B34" s="19" t="s">
        <v>131</v>
      </c>
      <c r="C34" s="19" t="s">
        <v>35</v>
      </c>
      <c r="D34" s="20" t="s">
        <v>10</v>
      </c>
      <c r="E34" s="20" t="s">
        <v>33</v>
      </c>
      <c r="F34" s="21">
        <v>83</v>
      </c>
      <c r="G34" s="9">
        <v>7.5486111111111115E-2</v>
      </c>
      <c r="H34" s="10">
        <f>+(Totaal!J$1/G34)/24</f>
        <v>13.799448022079117</v>
      </c>
      <c r="I34" s="11">
        <f t="shared" si="2"/>
        <v>3.0194444444444444E-3</v>
      </c>
      <c r="J34" s="11">
        <f t="shared" si="3"/>
        <v>1.5097222222222222E-2</v>
      </c>
    </row>
    <row r="35" spans="1:10" x14ac:dyDescent="0.2">
      <c r="A35" s="15">
        <v>32</v>
      </c>
      <c r="B35" s="22" t="s">
        <v>384</v>
      </c>
      <c r="C35" s="22" t="s">
        <v>49</v>
      </c>
      <c r="D35" s="23" t="s">
        <v>13</v>
      </c>
      <c r="E35" s="23" t="s">
        <v>33</v>
      </c>
      <c r="F35" s="24">
        <v>211</v>
      </c>
      <c r="G35" s="16">
        <v>7.5844907407407403E-2</v>
      </c>
      <c r="H35" s="17">
        <f>+(Totaal!J$1/G35)/24</f>
        <v>13.734167556844193</v>
      </c>
      <c r="I35" s="18">
        <f t="shared" si="2"/>
        <v>3.0337962962962966E-3</v>
      </c>
      <c r="J35" s="18">
        <f t="shared" si="3"/>
        <v>1.5168981481481483E-2</v>
      </c>
    </row>
    <row r="36" spans="1:10" x14ac:dyDescent="0.2">
      <c r="A36" s="8">
        <v>33</v>
      </c>
      <c r="B36" s="19" t="s">
        <v>320</v>
      </c>
      <c r="C36" s="19" t="s">
        <v>21</v>
      </c>
      <c r="D36" s="20" t="s">
        <v>10</v>
      </c>
      <c r="E36" s="20" t="s">
        <v>33</v>
      </c>
      <c r="F36" s="21">
        <v>261</v>
      </c>
      <c r="G36" s="9">
        <v>7.5949074074074072E-2</v>
      </c>
      <c r="H36" s="10">
        <f t="shared" ref="H36:H47" si="6">+(J$1/G36)/24</f>
        <v>13.715330691862237</v>
      </c>
      <c r="I36" s="11">
        <f t="shared" si="2"/>
        <v>3.0379629629629628E-3</v>
      </c>
      <c r="J36" s="11">
        <f t="shared" si="3"/>
        <v>1.5189814814814814E-2</v>
      </c>
    </row>
    <row r="37" spans="1:10" x14ac:dyDescent="0.2">
      <c r="A37" s="15">
        <v>34</v>
      </c>
      <c r="B37" s="22" t="s">
        <v>304</v>
      </c>
      <c r="C37" s="22" t="s">
        <v>24</v>
      </c>
      <c r="D37" s="23" t="s">
        <v>10</v>
      </c>
      <c r="E37" s="23" t="s">
        <v>33</v>
      </c>
      <c r="F37" s="24">
        <v>247</v>
      </c>
      <c r="G37" s="16">
        <v>7.6226851851851851E-2</v>
      </c>
      <c r="H37" s="17">
        <f t="shared" si="6"/>
        <v>13.66535074400243</v>
      </c>
      <c r="I37" s="18">
        <f t="shared" si="2"/>
        <v>3.0490740740740738E-3</v>
      </c>
      <c r="J37" s="18">
        <f t="shared" si="3"/>
        <v>1.5245370370370369E-2</v>
      </c>
    </row>
    <row r="38" spans="1:10" x14ac:dyDescent="0.2">
      <c r="A38" s="8">
        <v>35</v>
      </c>
      <c r="B38" s="19" t="s">
        <v>267</v>
      </c>
      <c r="C38" s="19" t="s">
        <v>30</v>
      </c>
      <c r="D38" s="20" t="s">
        <v>12</v>
      </c>
      <c r="E38" s="20" t="s">
        <v>33</v>
      </c>
      <c r="F38" s="21">
        <v>214</v>
      </c>
      <c r="G38" s="9">
        <v>7.6516203703703697E-2</v>
      </c>
      <c r="H38" s="10">
        <f t="shared" si="6"/>
        <v>13.613674179397975</v>
      </c>
      <c r="I38" s="11">
        <f t="shared" si="2"/>
        <v>3.0606481481481474E-3</v>
      </c>
      <c r="J38" s="11">
        <f t="shared" si="3"/>
        <v>1.5303240740740737E-2</v>
      </c>
    </row>
    <row r="39" spans="1:10" x14ac:dyDescent="0.2">
      <c r="A39" s="15">
        <v>36</v>
      </c>
      <c r="B39" s="22" t="s">
        <v>380</v>
      </c>
      <c r="C39" s="22" t="s">
        <v>18</v>
      </c>
      <c r="D39" s="23" t="s">
        <v>11</v>
      </c>
      <c r="E39" s="23" t="s">
        <v>33</v>
      </c>
      <c r="F39" s="24">
        <v>324</v>
      </c>
      <c r="G39" s="16">
        <v>7.6527777777777778E-2</v>
      </c>
      <c r="H39" s="17">
        <f t="shared" si="6"/>
        <v>13.611615245009075</v>
      </c>
      <c r="I39" s="18">
        <f t="shared" si="2"/>
        <v>3.0611111111111112E-3</v>
      </c>
      <c r="J39" s="18">
        <f t="shared" si="3"/>
        <v>1.5305555555555557E-2</v>
      </c>
    </row>
    <row r="40" spans="1:10" x14ac:dyDescent="0.2">
      <c r="A40" s="8">
        <v>37</v>
      </c>
      <c r="B40" s="19" t="s">
        <v>366</v>
      </c>
      <c r="C40" s="19"/>
      <c r="D40" s="20" t="s">
        <v>12</v>
      </c>
      <c r="E40" s="20" t="s">
        <v>33</v>
      </c>
      <c r="F40" s="21">
        <v>311</v>
      </c>
      <c r="G40" s="9">
        <v>7.6736111111111116E-2</v>
      </c>
      <c r="H40" s="10">
        <f t="shared" si="6"/>
        <v>13.574660633484163</v>
      </c>
      <c r="I40" s="11">
        <f t="shared" si="2"/>
        <v>3.0694444444444445E-3</v>
      </c>
      <c r="J40" s="11">
        <f t="shared" si="3"/>
        <v>1.5347222222222222E-2</v>
      </c>
    </row>
    <row r="41" spans="1:10" x14ac:dyDescent="0.2">
      <c r="A41" s="15">
        <v>38</v>
      </c>
      <c r="B41" s="22" t="s">
        <v>368</v>
      </c>
      <c r="C41" s="22"/>
      <c r="D41" s="23" t="s">
        <v>10</v>
      </c>
      <c r="E41" s="23" t="s">
        <v>33</v>
      </c>
      <c r="F41" s="24">
        <v>313</v>
      </c>
      <c r="G41" s="16">
        <v>7.6736111111111116E-2</v>
      </c>
      <c r="H41" s="17">
        <f t="shared" si="6"/>
        <v>13.574660633484163</v>
      </c>
      <c r="I41" s="18">
        <f t="shared" si="2"/>
        <v>3.0694444444444445E-3</v>
      </c>
      <c r="J41" s="18">
        <f t="shared" si="3"/>
        <v>1.5347222222222222E-2</v>
      </c>
    </row>
    <row r="42" spans="1:10" x14ac:dyDescent="0.2">
      <c r="A42" s="8">
        <v>39</v>
      </c>
      <c r="B42" s="19" t="s">
        <v>203</v>
      </c>
      <c r="C42" s="19" t="s">
        <v>45</v>
      </c>
      <c r="D42" s="20" t="s">
        <v>12</v>
      </c>
      <c r="E42" s="20" t="s">
        <v>33</v>
      </c>
      <c r="F42" s="21">
        <v>150</v>
      </c>
      <c r="G42" s="9">
        <v>7.6759259259259263E-2</v>
      </c>
      <c r="H42" s="10">
        <f t="shared" si="6"/>
        <v>13.570566948130278</v>
      </c>
      <c r="I42" s="11">
        <f t="shared" si="2"/>
        <v>3.0703703703703704E-3</v>
      </c>
      <c r="J42" s="11">
        <f t="shared" si="3"/>
        <v>1.5351851851851853E-2</v>
      </c>
    </row>
    <row r="43" spans="1:10" x14ac:dyDescent="0.2">
      <c r="A43" s="15">
        <v>40</v>
      </c>
      <c r="B43" s="22" t="s">
        <v>387</v>
      </c>
      <c r="C43" s="22"/>
      <c r="D43" s="23" t="s">
        <v>12</v>
      </c>
      <c r="E43" s="23" t="s">
        <v>33</v>
      </c>
      <c r="F43" s="24">
        <v>127</v>
      </c>
      <c r="G43" s="16">
        <v>7.694444444444444E-2</v>
      </c>
      <c r="H43" s="17">
        <f t="shared" si="6"/>
        <v>13.537906137184116</v>
      </c>
      <c r="I43" s="18">
        <f t="shared" si="2"/>
        <v>3.0777777777777778E-3</v>
      </c>
      <c r="J43" s="18">
        <f t="shared" si="3"/>
        <v>1.5388888888888889E-2</v>
      </c>
    </row>
    <row r="44" spans="1:10" x14ac:dyDescent="0.2">
      <c r="A44" s="8">
        <v>41</v>
      </c>
      <c r="B44" s="19" t="s">
        <v>170</v>
      </c>
      <c r="C44" s="19" t="s">
        <v>24</v>
      </c>
      <c r="D44" s="20" t="s">
        <v>12</v>
      </c>
      <c r="E44" s="20" t="s">
        <v>33</v>
      </c>
      <c r="F44" s="21">
        <v>119</v>
      </c>
      <c r="G44" s="9">
        <v>7.706018518518519E-2</v>
      </c>
      <c r="H44" s="10">
        <f t="shared" si="6"/>
        <v>13.517572844698106</v>
      </c>
      <c r="I44" s="11">
        <f t="shared" si="2"/>
        <v>3.0824074074074074E-3</v>
      </c>
      <c r="J44" s="11">
        <f t="shared" si="3"/>
        <v>1.5412037037037037E-2</v>
      </c>
    </row>
    <row r="45" spans="1:10" x14ac:dyDescent="0.2">
      <c r="A45" s="15">
        <v>42</v>
      </c>
      <c r="B45" s="22" t="s">
        <v>354</v>
      </c>
      <c r="C45" s="22"/>
      <c r="D45" s="23" t="s">
        <v>10</v>
      </c>
      <c r="E45" s="23" t="s">
        <v>33</v>
      </c>
      <c r="F45" s="24">
        <v>297</v>
      </c>
      <c r="G45" s="16">
        <v>7.72337962962963E-2</v>
      </c>
      <c r="H45" s="17">
        <f t="shared" si="6"/>
        <v>13.487187172186422</v>
      </c>
      <c r="I45" s="18">
        <f t="shared" si="2"/>
        <v>3.0893518518518518E-3</v>
      </c>
      <c r="J45" s="18">
        <f t="shared" si="3"/>
        <v>1.5446759259259259E-2</v>
      </c>
    </row>
    <row r="46" spans="1:10" x14ac:dyDescent="0.2">
      <c r="A46" s="8">
        <v>43</v>
      </c>
      <c r="B46" s="19" t="s">
        <v>165</v>
      </c>
      <c r="C46" s="19" t="s">
        <v>166</v>
      </c>
      <c r="D46" s="20" t="s">
        <v>11</v>
      </c>
      <c r="E46" s="20" t="s">
        <v>33</v>
      </c>
      <c r="F46" s="21">
        <v>116</v>
      </c>
      <c r="G46" s="9">
        <v>7.7303240740740742E-2</v>
      </c>
      <c r="H46" s="10">
        <f t="shared" si="6"/>
        <v>13.475071118430902</v>
      </c>
      <c r="I46" s="11">
        <f t="shared" si="2"/>
        <v>3.09212962962963E-3</v>
      </c>
      <c r="J46" s="11">
        <f t="shared" si="3"/>
        <v>1.546064814814815E-2</v>
      </c>
    </row>
    <row r="47" spans="1:10" x14ac:dyDescent="0.2">
      <c r="A47" s="15">
        <v>44</v>
      </c>
      <c r="B47" s="22" t="s">
        <v>103</v>
      </c>
      <c r="C47" s="22" t="s">
        <v>42</v>
      </c>
      <c r="D47" s="23" t="s">
        <v>13</v>
      </c>
      <c r="E47" s="23" t="s">
        <v>33</v>
      </c>
      <c r="F47" s="24">
        <v>58</v>
      </c>
      <c r="G47" s="16">
        <v>7.7314814814814822E-2</v>
      </c>
      <c r="H47" s="17">
        <f t="shared" si="6"/>
        <v>13.473053892215567</v>
      </c>
      <c r="I47" s="18">
        <f t="shared" si="2"/>
        <v>3.092592592592593E-3</v>
      </c>
      <c r="J47" s="18">
        <f t="shared" si="3"/>
        <v>1.5462962962962965E-2</v>
      </c>
    </row>
    <row r="48" spans="1:10" x14ac:dyDescent="0.2">
      <c r="A48" s="8">
        <v>45</v>
      </c>
      <c r="B48" s="19" t="s">
        <v>127</v>
      </c>
      <c r="C48" s="19" t="s">
        <v>128</v>
      </c>
      <c r="D48" s="20" t="s">
        <v>12</v>
      </c>
      <c r="E48" s="20" t="s">
        <v>33</v>
      </c>
      <c r="F48" s="21">
        <v>79</v>
      </c>
      <c r="G48" s="9">
        <v>7.739583333333333E-2</v>
      </c>
      <c r="H48" s="10">
        <f>+(Totaal!J$1/G48)/24</f>
        <v>13.458950201884255</v>
      </c>
      <c r="I48" s="11">
        <f t="shared" si="2"/>
        <v>3.0958333333333328E-3</v>
      </c>
      <c r="J48" s="11">
        <f t="shared" si="3"/>
        <v>1.5479166666666664E-2</v>
      </c>
    </row>
    <row r="49" spans="1:10" x14ac:dyDescent="0.2">
      <c r="A49" s="15">
        <v>46</v>
      </c>
      <c r="B49" s="22" t="s">
        <v>239</v>
      </c>
      <c r="C49" s="22" t="s">
        <v>45</v>
      </c>
      <c r="D49" s="23" t="s">
        <v>11</v>
      </c>
      <c r="E49" s="23" t="s">
        <v>33</v>
      </c>
      <c r="F49" s="24">
        <v>186</v>
      </c>
      <c r="G49" s="16">
        <v>7.7638888888888882E-2</v>
      </c>
      <c r="H49" s="17">
        <f>+(Totaal!J$1/G49)/24</f>
        <v>13.416815742397139</v>
      </c>
      <c r="I49" s="18">
        <f t="shared" si="2"/>
        <v>3.1055555555555554E-3</v>
      </c>
      <c r="J49" s="18">
        <f t="shared" si="3"/>
        <v>1.5527777777777777E-2</v>
      </c>
    </row>
    <row r="50" spans="1:10" x14ac:dyDescent="0.2">
      <c r="A50" s="8">
        <v>47</v>
      </c>
      <c r="B50" s="19" t="s">
        <v>51</v>
      </c>
      <c r="C50" s="19" t="s">
        <v>52</v>
      </c>
      <c r="D50" s="20" t="s">
        <v>12</v>
      </c>
      <c r="E50" s="20" t="s">
        <v>33</v>
      </c>
      <c r="F50" s="21">
        <v>14</v>
      </c>
      <c r="G50" s="9">
        <v>7.8090277777777786E-2</v>
      </c>
      <c r="H50" s="10">
        <f>+(J$1/G50)/24</f>
        <v>13.339261894175188</v>
      </c>
      <c r="I50" s="11">
        <f t="shared" si="2"/>
        <v>3.1236111111111113E-3</v>
      </c>
      <c r="J50" s="11">
        <f t="shared" si="3"/>
        <v>1.5618055555555557E-2</v>
      </c>
    </row>
    <row r="51" spans="1:10" x14ac:dyDescent="0.2">
      <c r="A51" s="15">
        <v>48</v>
      </c>
      <c r="B51" s="22" t="s">
        <v>233</v>
      </c>
      <c r="C51" s="22" t="s">
        <v>45</v>
      </c>
      <c r="D51" s="23" t="s">
        <v>11</v>
      </c>
      <c r="E51" s="23" t="s">
        <v>33</v>
      </c>
      <c r="F51" s="24">
        <v>180</v>
      </c>
      <c r="G51" s="16">
        <v>7.8530092592592596E-2</v>
      </c>
      <c r="H51" s="17">
        <f>+(Totaal!J$1/G51)/24</f>
        <v>13.264554163596166</v>
      </c>
      <c r="I51" s="18">
        <f t="shared" si="2"/>
        <v>3.1412037037037038E-3</v>
      </c>
      <c r="J51" s="18">
        <f t="shared" si="3"/>
        <v>1.5706018518518518E-2</v>
      </c>
    </row>
    <row r="52" spans="1:10" x14ac:dyDescent="0.2">
      <c r="A52" s="8">
        <v>49</v>
      </c>
      <c r="B52" s="19" t="s">
        <v>360</v>
      </c>
      <c r="C52" s="19" t="s">
        <v>49</v>
      </c>
      <c r="D52" s="20" t="s">
        <v>12</v>
      </c>
      <c r="E52" s="20" t="s">
        <v>33</v>
      </c>
      <c r="F52" s="21">
        <v>304</v>
      </c>
      <c r="G52" s="9">
        <v>7.8530092592592596E-2</v>
      </c>
      <c r="H52" s="10">
        <f t="shared" ref="H52:H59" si="7">+(J$1/G52)/24</f>
        <v>13.264554163596166</v>
      </c>
      <c r="I52" s="11">
        <f t="shared" si="2"/>
        <v>3.1412037037037038E-3</v>
      </c>
      <c r="J52" s="11">
        <f t="shared" si="3"/>
        <v>1.5706018518518518E-2</v>
      </c>
    </row>
    <row r="53" spans="1:10" x14ac:dyDescent="0.2">
      <c r="A53" s="15">
        <v>50</v>
      </c>
      <c r="B53" s="22" t="s">
        <v>105</v>
      </c>
      <c r="C53" s="22" t="s">
        <v>52</v>
      </c>
      <c r="D53" s="23" t="s">
        <v>12</v>
      </c>
      <c r="E53" s="23" t="s">
        <v>33</v>
      </c>
      <c r="F53" s="24">
        <v>60</v>
      </c>
      <c r="G53" s="16">
        <v>7.8541666666666662E-2</v>
      </c>
      <c r="H53" s="17">
        <f t="shared" si="7"/>
        <v>13.262599469496022</v>
      </c>
      <c r="I53" s="18">
        <f t="shared" si="2"/>
        <v>3.1416666666666663E-3</v>
      </c>
      <c r="J53" s="18">
        <f t="shared" si="3"/>
        <v>1.5708333333333331E-2</v>
      </c>
    </row>
    <row r="54" spans="1:10" x14ac:dyDescent="0.2">
      <c r="A54" s="8">
        <v>51</v>
      </c>
      <c r="B54" s="19" t="s">
        <v>186</v>
      </c>
      <c r="C54" s="19" t="s">
        <v>45</v>
      </c>
      <c r="D54" s="20" t="s">
        <v>13</v>
      </c>
      <c r="E54" s="20" t="s">
        <v>33</v>
      </c>
      <c r="F54" s="21">
        <v>134</v>
      </c>
      <c r="G54" s="9">
        <v>7.8622685185185184E-2</v>
      </c>
      <c r="H54" s="10">
        <f t="shared" si="7"/>
        <v>13.248932724863829</v>
      </c>
      <c r="I54" s="11">
        <f t="shared" si="2"/>
        <v>3.1449074074074075E-3</v>
      </c>
      <c r="J54" s="11">
        <f t="shared" si="3"/>
        <v>1.5724537037037037E-2</v>
      </c>
    </row>
    <row r="55" spans="1:10" x14ac:dyDescent="0.2">
      <c r="A55" s="15">
        <v>52</v>
      </c>
      <c r="B55" s="22" t="s">
        <v>241</v>
      </c>
      <c r="C55" s="22" t="s">
        <v>18</v>
      </c>
      <c r="D55" s="23" t="s">
        <v>12</v>
      </c>
      <c r="E55" s="23" t="s">
        <v>40</v>
      </c>
      <c r="F55" s="24">
        <v>188</v>
      </c>
      <c r="G55" s="16">
        <v>7.8750000000000001E-2</v>
      </c>
      <c r="H55" s="17">
        <f t="shared" si="7"/>
        <v>13.227513227513228</v>
      </c>
      <c r="I55" s="18">
        <f t="shared" si="2"/>
        <v>3.15E-3</v>
      </c>
      <c r="J55" s="18">
        <f t="shared" si="3"/>
        <v>1.575E-2</v>
      </c>
    </row>
    <row r="56" spans="1:10" x14ac:dyDescent="0.2">
      <c r="A56" s="8">
        <v>53</v>
      </c>
      <c r="B56" s="19" t="s">
        <v>318</v>
      </c>
      <c r="C56" s="19"/>
      <c r="D56" s="20" t="s">
        <v>12</v>
      </c>
      <c r="E56" s="20" t="s">
        <v>33</v>
      </c>
      <c r="F56" s="21">
        <v>259</v>
      </c>
      <c r="G56" s="9">
        <v>7.8900462962962964E-2</v>
      </c>
      <c r="H56" s="10">
        <f t="shared" si="7"/>
        <v>13.202288396655419</v>
      </c>
      <c r="I56" s="11">
        <f t="shared" si="2"/>
        <v>3.1560185185185185E-3</v>
      </c>
      <c r="J56" s="11">
        <f t="shared" si="3"/>
        <v>1.5780092592592592E-2</v>
      </c>
    </row>
    <row r="57" spans="1:10" x14ac:dyDescent="0.2">
      <c r="A57" s="15">
        <v>54</v>
      </c>
      <c r="B57" s="22" t="s">
        <v>117</v>
      </c>
      <c r="C57" s="22" t="s">
        <v>19</v>
      </c>
      <c r="D57" s="23" t="s">
        <v>13</v>
      </c>
      <c r="E57" s="23" t="s">
        <v>33</v>
      </c>
      <c r="F57" s="24">
        <v>71</v>
      </c>
      <c r="G57" s="16">
        <v>7.8912037037037031E-2</v>
      </c>
      <c r="H57" s="17">
        <f t="shared" si="7"/>
        <v>13.200352009386918</v>
      </c>
      <c r="I57" s="18">
        <f t="shared" si="2"/>
        <v>3.156481481481481E-3</v>
      </c>
      <c r="J57" s="18">
        <f t="shared" si="3"/>
        <v>1.5782407407407405E-2</v>
      </c>
    </row>
    <row r="58" spans="1:10" x14ac:dyDescent="0.2">
      <c r="A58" s="8">
        <v>55</v>
      </c>
      <c r="B58" s="19" t="s">
        <v>227</v>
      </c>
      <c r="C58" s="19" t="s">
        <v>19</v>
      </c>
      <c r="D58" s="20" t="s">
        <v>12</v>
      </c>
      <c r="E58" s="20" t="s">
        <v>33</v>
      </c>
      <c r="F58" s="21">
        <v>174</v>
      </c>
      <c r="G58" s="9">
        <v>7.947916666666667E-2</v>
      </c>
      <c r="H58" s="10">
        <f t="shared" si="7"/>
        <v>13.10615989515072</v>
      </c>
      <c r="I58" s="11">
        <f t="shared" si="2"/>
        <v>3.1791666666666669E-3</v>
      </c>
      <c r="J58" s="11">
        <f t="shared" si="3"/>
        <v>1.5895833333333335E-2</v>
      </c>
    </row>
    <row r="59" spans="1:10" x14ac:dyDescent="0.2">
      <c r="A59" s="15">
        <v>56</v>
      </c>
      <c r="B59" s="22" t="s">
        <v>345</v>
      </c>
      <c r="C59" s="22" t="s">
        <v>17</v>
      </c>
      <c r="D59" s="23" t="s">
        <v>12</v>
      </c>
      <c r="E59" s="23" t="s">
        <v>33</v>
      </c>
      <c r="F59" s="24">
        <v>287</v>
      </c>
      <c r="G59" s="16">
        <v>7.9687500000000008E-2</v>
      </c>
      <c r="H59" s="17">
        <f t="shared" si="7"/>
        <v>13.071895424836599</v>
      </c>
      <c r="I59" s="18">
        <f t="shared" si="2"/>
        <v>3.1875000000000007E-3</v>
      </c>
      <c r="J59" s="18">
        <f t="shared" si="3"/>
        <v>1.5937500000000004E-2</v>
      </c>
    </row>
    <row r="60" spans="1:10" x14ac:dyDescent="0.2">
      <c r="A60" s="8">
        <v>57</v>
      </c>
      <c r="B60" s="19" t="s">
        <v>176</v>
      </c>
      <c r="C60" s="19" t="s">
        <v>18</v>
      </c>
      <c r="D60" s="20" t="s">
        <v>13</v>
      </c>
      <c r="E60" s="20" t="s">
        <v>33</v>
      </c>
      <c r="F60" s="21">
        <v>124</v>
      </c>
      <c r="G60" s="9">
        <v>7.9814814814814811E-2</v>
      </c>
      <c r="H60" s="10">
        <f>+(Totaal!J$1/G60)/24</f>
        <v>13.051044083526683</v>
      </c>
      <c r="I60" s="11">
        <f t="shared" si="2"/>
        <v>3.1925925925925924E-3</v>
      </c>
      <c r="J60" s="11">
        <f t="shared" si="3"/>
        <v>1.5962962962962964E-2</v>
      </c>
    </row>
    <row r="61" spans="1:10" x14ac:dyDescent="0.2">
      <c r="A61" s="15">
        <v>58</v>
      </c>
      <c r="B61" s="22" t="s">
        <v>237</v>
      </c>
      <c r="C61" s="22"/>
      <c r="D61" s="23" t="s">
        <v>12</v>
      </c>
      <c r="E61" s="23" t="s">
        <v>33</v>
      </c>
      <c r="F61" s="24">
        <v>184</v>
      </c>
      <c r="G61" s="16">
        <v>7.9814814814814811E-2</v>
      </c>
      <c r="H61" s="17">
        <f>+(J$1/G61)/24</f>
        <v>13.051044083526683</v>
      </c>
      <c r="I61" s="18">
        <f t="shared" si="2"/>
        <v>3.1925925925925924E-3</v>
      </c>
      <c r="J61" s="18">
        <f t="shared" si="3"/>
        <v>1.5962962962962964E-2</v>
      </c>
    </row>
    <row r="62" spans="1:10" x14ac:dyDescent="0.2">
      <c r="A62" s="8">
        <v>59</v>
      </c>
      <c r="B62" s="19" t="s">
        <v>86</v>
      </c>
      <c r="C62" s="19" t="s">
        <v>21</v>
      </c>
      <c r="D62" s="20" t="s">
        <v>12</v>
      </c>
      <c r="E62" s="20" t="s">
        <v>33</v>
      </c>
      <c r="F62" s="21">
        <v>44</v>
      </c>
      <c r="G62" s="9">
        <v>8.009259259259259E-2</v>
      </c>
      <c r="H62" s="10">
        <f>+(J$1/G62)/24</f>
        <v>13.005780346820808</v>
      </c>
      <c r="I62" s="11">
        <f t="shared" si="2"/>
        <v>3.2037037037037038E-3</v>
      </c>
      <c r="J62" s="11">
        <f t="shared" si="3"/>
        <v>1.6018518518518519E-2</v>
      </c>
    </row>
    <row r="63" spans="1:10" x14ac:dyDescent="0.2">
      <c r="A63" s="15">
        <v>60</v>
      </c>
      <c r="B63" s="22" t="s">
        <v>123</v>
      </c>
      <c r="C63" s="22" t="s">
        <v>35</v>
      </c>
      <c r="D63" s="23" t="s">
        <v>10</v>
      </c>
      <c r="E63" s="23" t="s">
        <v>33</v>
      </c>
      <c r="F63" s="24">
        <v>77</v>
      </c>
      <c r="G63" s="16">
        <v>8.0231481481481473E-2</v>
      </c>
      <c r="H63" s="17">
        <f>+(Totaal!J$1/G63)/24</f>
        <v>12.983266012694751</v>
      </c>
      <c r="I63" s="18">
        <f t="shared" si="2"/>
        <v>3.2092592592592589E-3</v>
      </c>
      <c r="J63" s="18">
        <f t="shared" si="3"/>
        <v>1.6046296296296295E-2</v>
      </c>
    </row>
    <row r="64" spans="1:10" x14ac:dyDescent="0.2">
      <c r="A64" s="8">
        <v>61</v>
      </c>
      <c r="B64" s="19" t="s">
        <v>302</v>
      </c>
      <c r="C64" s="19"/>
      <c r="D64" s="20" t="s">
        <v>10</v>
      </c>
      <c r="E64" s="20" t="s">
        <v>33</v>
      </c>
      <c r="F64" s="21">
        <v>245</v>
      </c>
      <c r="G64" s="9">
        <v>8.0312499999999995E-2</v>
      </c>
      <c r="H64" s="10">
        <f t="shared" ref="H64:H69" si="8">+(J$1/G64)/24</f>
        <v>12.97016861219196</v>
      </c>
      <c r="I64" s="11">
        <f t="shared" si="2"/>
        <v>3.2124999999999996E-3</v>
      </c>
      <c r="J64" s="11">
        <f t="shared" si="3"/>
        <v>1.6062499999999997E-2</v>
      </c>
    </row>
    <row r="65" spans="1:10" x14ac:dyDescent="0.2">
      <c r="A65" s="15">
        <v>62</v>
      </c>
      <c r="B65" s="22" t="s">
        <v>340</v>
      </c>
      <c r="C65" s="22" t="s">
        <v>16</v>
      </c>
      <c r="D65" s="23" t="s">
        <v>13</v>
      </c>
      <c r="E65" s="23" t="s">
        <v>33</v>
      </c>
      <c r="F65" s="24">
        <v>282</v>
      </c>
      <c r="G65" s="16">
        <v>8.037037037037037E-2</v>
      </c>
      <c r="H65" s="17">
        <f t="shared" si="8"/>
        <v>12.960829493087559</v>
      </c>
      <c r="I65" s="18">
        <f t="shared" si="2"/>
        <v>3.2148148148148144E-3</v>
      </c>
      <c r="J65" s="18">
        <f t="shared" si="3"/>
        <v>1.6074074074074074E-2</v>
      </c>
    </row>
    <row r="66" spans="1:10" x14ac:dyDescent="0.2">
      <c r="A66" s="8">
        <v>63</v>
      </c>
      <c r="B66" s="19" t="s">
        <v>72</v>
      </c>
      <c r="C66" s="19" t="s">
        <v>70</v>
      </c>
      <c r="D66" s="20" t="s">
        <v>12</v>
      </c>
      <c r="E66" s="20" t="s">
        <v>33</v>
      </c>
      <c r="F66" s="21">
        <v>31</v>
      </c>
      <c r="G66" s="9">
        <v>8.0393518518518517E-2</v>
      </c>
      <c r="H66" s="10">
        <f t="shared" si="8"/>
        <v>12.95709761013533</v>
      </c>
      <c r="I66" s="11">
        <f t="shared" si="2"/>
        <v>3.2157407407407408E-3</v>
      </c>
      <c r="J66" s="11">
        <f t="shared" si="3"/>
        <v>1.6078703703703703E-2</v>
      </c>
    </row>
    <row r="67" spans="1:10" x14ac:dyDescent="0.2">
      <c r="A67" s="15">
        <v>64</v>
      </c>
      <c r="B67" s="22" t="s">
        <v>155</v>
      </c>
      <c r="C67" s="22" t="s">
        <v>42</v>
      </c>
      <c r="D67" s="23" t="s">
        <v>13</v>
      </c>
      <c r="E67" s="23" t="s">
        <v>33</v>
      </c>
      <c r="F67" s="24">
        <v>107</v>
      </c>
      <c r="G67" s="16">
        <v>8.0393518518518517E-2</v>
      </c>
      <c r="H67" s="17">
        <f t="shared" si="8"/>
        <v>12.95709761013533</v>
      </c>
      <c r="I67" s="18">
        <f t="shared" si="2"/>
        <v>3.2157407407407408E-3</v>
      </c>
      <c r="J67" s="18">
        <f t="shared" si="3"/>
        <v>1.6078703703703703E-2</v>
      </c>
    </row>
    <row r="68" spans="1:10" x14ac:dyDescent="0.2">
      <c r="A68" s="8">
        <v>65</v>
      </c>
      <c r="B68" s="19" t="s">
        <v>64</v>
      </c>
      <c r="C68" s="19" t="s">
        <v>49</v>
      </c>
      <c r="D68" s="20" t="s">
        <v>13</v>
      </c>
      <c r="E68" s="20" t="s">
        <v>33</v>
      </c>
      <c r="F68" s="21">
        <v>24</v>
      </c>
      <c r="G68" s="9">
        <v>8.0497685185185186E-2</v>
      </c>
      <c r="H68" s="10">
        <f t="shared" si="8"/>
        <v>12.940330697340043</v>
      </c>
      <c r="I68" s="11">
        <f t="shared" si="2"/>
        <v>3.2199074074074074E-3</v>
      </c>
      <c r="J68" s="11">
        <f t="shared" si="3"/>
        <v>1.6099537037037037E-2</v>
      </c>
    </row>
    <row r="69" spans="1:10" x14ac:dyDescent="0.2">
      <c r="A69" s="15">
        <v>66</v>
      </c>
      <c r="B69" s="22" t="s">
        <v>296</v>
      </c>
      <c r="C69" s="22" t="s">
        <v>16</v>
      </c>
      <c r="D69" s="23" t="s">
        <v>12</v>
      </c>
      <c r="E69" s="23" t="s">
        <v>33</v>
      </c>
      <c r="F69" s="24">
        <v>239</v>
      </c>
      <c r="G69" s="16">
        <v>8.0625000000000002E-2</v>
      </c>
      <c r="H69" s="17">
        <f t="shared" si="8"/>
        <v>12.919896640826872</v>
      </c>
      <c r="I69" s="18">
        <f t="shared" ref="I69:I133" si="9">1/+H69/24</f>
        <v>3.2250000000000004E-3</v>
      </c>
      <c r="J69" s="18">
        <f t="shared" ref="J69:J133" si="10">5*I69</f>
        <v>1.6125E-2</v>
      </c>
    </row>
    <row r="70" spans="1:10" x14ac:dyDescent="0.2">
      <c r="A70" s="8">
        <v>67</v>
      </c>
      <c r="B70" s="19" t="s">
        <v>164</v>
      </c>
      <c r="C70" s="19" t="s">
        <v>26</v>
      </c>
      <c r="D70" s="20" t="s">
        <v>13</v>
      </c>
      <c r="E70" s="20" t="s">
        <v>33</v>
      </c>
      <c r="F70" s="21">
        <v>115</v>
      </c>
      <c r="G70" s="9">
        <v>8.0763888888888885E-2</v>
      </c>
      <c r="H70" s="10">
        <f>+(Totaal!J$1/G70)/24</f>
        <v>12.897678417884782</v>
      </c>
      <c r="I70" s="11">
        <f t="shared" si="9"/>
        <v>3.2305555555555555E-3</v>
      </c>
      <c r="J70" s="11">
        <f t="shared" si="10"/>
        <v>1.6152777777777776E-2</v>
      </c>
    </row>
    <row r="71" spans="1:10" x14ac:dyDescent="0.2">
      <c r="A71" s="15">
        <v>68</v>
      </c>
      <c r="B71" s="22" t="s">
        <v>283</v>
      </c>
      <c r="C71" s="22" t="s">
        <v>18</v>
      </c>
      <c r="D71" s="23" t="s">
        <v>12</v>
      </c>
      <c r="E71" s="23" t="s">
        <v>40</v>
      </c>
      <c r="F71" s="24">
        <v>228</v>
      </c>
      <c r="G71" s="16">
        <v>8.0787037037037032E-2</v>
      </c>
      <c r="H71" s="17">
        <f>+(J$1/G71)/24</f>
        <v>12.893982808022924</v>
      </c>
      <c r="I71" s="18">
        <f t="shared" si="9"/>
        <v>3.231481481481481E-3</v>
      </c>
      <c r="J71" s="18">
        <f t="shared" si="10"/>
        <v>1.6157407407407405E-2</v>
      </c>
    </row>
    <row r="72" spans="1:10" x14ac:dyDescent="0.2">
      <c r="A72" s="8">
        <v>69</v>
      </c>
      <c r="B72" s="19" t="s">
        <v>71</v>
      </c>
      <c r="C72" s="19" t="s">
        <v>16</v>
      </c>
      <c r="D72" s="20" t="s">
        <v>13</v>
      </c>
      <c r="E72" s="20" t="s">
        <v>33</v>
      </c>
      <c r="F72" s="21">
        <v>30</v>
      </c>
      <c r="G72" s="9">
        <v>8.0891203703703715E-2</v>
      </c>
      <c r="H72" s="10">
        <f>+(Totaal!J$1/G72)/24</f>
        <v>12.877378738016882</v>
      </c>
      <c r="I72" s="11">
        <f t="shared" si="9"/>
        <v>3.235648148148149E-3</v>
      </c>
      <c r="J72" s="11">
        <f t="shared" si="10"/>
        <v>1.6178240740740743E-2</v>
      </c>
    </row>
    <row r="73" spans="1:10" x14ac:dyDescent="0.2">
      <c r="A73" s="15">
        <v>70</v>
      </c>
      <c r="B73" s="22" t="s">
        <v>305</v>
      </c>
      <c r="C73" s="22" t="s">
        <v>306</v>
      </c>
      <c r="D73" s="23" t="s">
        <v>13</v>
      </c>
      <c r="E73" s="23" t="s">
        <v>33</v>
      </c>
      <c r="F73" s="24">
        <v>248</v>
      </c>
      <c r="G73" s="16">
        <v>8.0914351851851848E-2</v>
      </c>
      <c r="H73" s="17">
        <f>+(J$1/G73)/24</f>
        <v>12.873694750393364</v>
      </c>
      <c r="I73" s="18">
        <f t="shared" si="9"/>
        <v>3.236574074074074E-3</v>
      </c>
      <c r="J73" s="18">
        <f t="shared" si="10"/>
        <v>1.6182870370370368E-2</v>
      </c>
    </row>
    <row r="74" spans="1:10" x14ac:dyDescent="0.2">
      <c r="A74" s="8">
        <v>71</v>
      </c>
      <c r="B74" s="19" t="s">
        <v>115</v>
      </c>
      <c r="C74" s="19" t="s">
        <v>52</v>
      </c>
      <c r="D74" s="20" t="s">
        <v>10</v>
      </c>
      <c r="E74" s="20" t="s">
        <v>33</v>
      </c>
      <c r="F74" s="21">
        <v>69</v>
      </c>
      <c r="G74" s="9">
        <v>8.0960648148148143E-2</v>
      </c>
      <c r="H74" s="10">
        <f>+(J$1/G74)/24</f>
        <v>12.866333095067906</v>
      </c>
      <c r="I74" s="11">
        <f t="shared" si="9"/>
        <v>3.2384259259259258E-3</v>
      </c>
      <c r="J74" s="11">
        <f t="shared" si="10"/>
        <v>1.6192129629629629E-2</v>
      </c>
    </row>
    <row r="75" spans="1:10" x14ac:dyDescent="0.2">
      <c r="A75" s="15">
        <v>72</v>
      </c>
      <c r="B75" s="22" t="s">
        <v>240</v>
      </c>
      <c r="C75" s="22"/>
      <c r="D75" s="23" t="s">
        <v>12</v>
      </c>
      <c r="E75" s="23" t="s">
        <v>33</v>
      </c>
      <c r="F75" s="24">
        <v>187</v>
      </c>
      <c r="G75" s="16">
        <v>8.1099537037037039E-2</v>
      </c>
      <c r="H75" s="17">
        <f>+(J$1/G75)/24</f>
        <v>12.844298558584272</v>
      </c>
      <c r="I75" s="18">
        <f t="shared" si="9"/>
        <v>3.2439814814814814E-3</v>
      </c>
      <c r="J75" s="18">
        <f t="shared" si="10"/>
        <v>1.6219907407407405E-2</v>
      </c>
    </row>
    <row r="76" spans="1:10" x14ac:dyDescent="0.2">
      <c r="A76" s="8">
        <v>73</v>
      </c>
      <c r="B76" s="19" t="s">
        <v>46</v>
      </c>
      <c r="C76" s="19"/>
      <c r="D76" s="20" t="s">
        <v>11</v>
      </c>
      <c r="E76" s="20" t="s">
        <v>33</v>
      </c>
      <c r="F76" s="21">
        <v>10</v>
      </c>
      <c r="G76" s="9">
        <v>8.1157407407407414E-2</v>
      </c>
      <c r="H76" s="10">
        <f>+(Totaal!J$1/G76)/24</f>
        <v>12.835139760410724</v>
      </c>
      <c r="I76" s="11">
        <f t="shared" si="9"/>
        <v>3.2462962962962962E-3</v>
      </c>
      <c r="J76" s="11">
        <f t="shared" si="10"/>
        <v>1.6231481481481482E-2</v>
      </c>
    </row>
    <row r="77" spans="1:10" x14ac:dyDescent="0.2">
      <c r="A77" s="15">
        <v>74</v>
      </c>
      <c r="B77" s="22" t="s">
        <v>58</v>
      </c>
      <c r="C77" s="22" t="s">
        <v>59</v>
      </c>
      <c r="D77" s="23" t="s">
        <v>12</v>
      </c>
      <c r="E77" s="23" t="s">
        <v>40</v>
      </c>
      <c r="F77" s="24">
        <v>20</v>
      </c>
      <c r="G77" s="16">
        <v>8.1226851851851856E-2</v>
      </c>
      <c r="H77" s="17">
        <f t="shared" ref="H77:H82" si="11">+(J$1/G77)/24</f>
        <v>12.824166429182101</v>
      </c>
      <c r="I77" s="18">
        <f t="shared" si="9"/>
        <v>3.2490740740740744E-3</v>
      </c>
      <c r="J77" s="18">
        <f t="shared" si="10"/>
        <v>1.6245370370370372E-2</v>
      </c>
    </row>
    <row r="78" spans="1:10" x14ac:dyDescent="0.2">
      <c r="A78" s="8">
        <v>75</v>
      </c>
      <c r="B78" s="19" t="s">
        <v>382</v>
      </c>
      <c r="C78" s="19"/>
      <c r="D78" s="20" t="s">
        <v>10</v>
      </c>
      <c r="E78" s="20" t="s">
        <v>33</v>
      </c>
      <c r="F78" s="21">
        <v>326</v>
      </c>
      <c r="G78" s="9">
        <v>8.1307870370370364E-2</v>
      </c>
      <c r="H78" s="10">
        <f t="shared" si="11"/>
        <v>12.811387900355873</v>
      </c>
      <c r="I78" s="11">
        <f t="shared" si="9"/>
        <v>3.2523148148148142E-3</v>
      </c>
      <c r="J78" s="11">
        <f t="shared" si="10"/>
        <v>1.6261574074074071E-2</v>
      </c>
    </row>
    <row r="79" spans="1:10" x14ac:dyDescent="0.2">
      <c r="A79" s="15">
        <v>76</v>
      </c>
      <c r="B79" s="22" t="s">
        <v>377</v>
      </c>
      <c r="C79" s="22"/>
      <c r="D79" s="23" t="s">
        <v>12</v>
      </c>
      <c r="E79" s="23" t="s">
        <v>33</v>
      </c>
      <c r="F79" s="24">
        <v>321</v>
      </c>
      <c r="G79" s="16">
        <v>8.1412037037037033E-2</v>
      </c>
      <c r="H79" s="17">
        <f t="shared" si="11"/>
        <v>12.794995735001422</v>
      </c>
      <c r="I79" s="18">
        <f t="shared" si="9"/>
        <v>3.2564814814814817E-3</v>
      </c>
      <c r="J79" s="18">
        <f t="shared" si="10"/>
        <v>1.6282407407407409E-2</v>
      </c>
    </row>
    <row r="80" spans="1:10" x14ac:dyDescent="0.2">
      <c r="A80" s="8">
        <v>77</v>
      </c>
      <c r="B80" s="19" t="s">
        <v>230</v>
      </c>
      <c r="C80" s="19"/>
      <c r="D80" s="20" t="s">
        <v>10</v>
      </c>
      <c r="E80" s="20" t="s">
        <v>33</v>
      </c>
      <c r="F80" s="21">
        <v>177</v>
      </c>
      <c r="G80" s="9">
        <v>8.1458333333333341E-2</v>
      </c>
      <c r="H80" s="10">
        <f t="shared" si="11"/>
        <v>12.787723785166238</v>
      </c>
      <c r="I80" s="11">
        <f t="shared" si="9"/>
        <v>3.258333333333334E-3</v>
      </c>
      <c r="J80" s="11">
        <f t="shared" si="10"/>
        <v>1.629166666666667E-2</v>
      </c>
    </row>
    <row r="81" spans="1:10" x14ac:dyDescent="0.2">
      <c r="A81" s="15">
        <v>78</v>
      </c>
      <c r="B81" s="22" t="s">
        <v>185</v>
      </c>
      <c r="C81" s="22"/>
      <c r="D81" s="23" t="s">
        <v>12</v>
      </c>
      <c r="E81" s="23" t="s">
        <v>33</v>
      </c>
      <c r="F81" s="24">
        <v>133</v>
      </c>
      <c r="G81" s="16">
        <v>8.1527777777777768E-2</v>
      </c>
      <c r="H81" s="17">
        <f t="shared" si="11"/>
        <v>12.776831345826237</v>
      </c>
      <c r="I81" s="18">
        <f t="shared" si="9"/>
        <v>3.2611111111111105E-3</v>
      </c>
      <c r="J81" s="18">
        <f t="shared" si="10"/>
        <v>1.6305555555555552E-2</v>
      </c>
    </row>
    <row r="82" spans="1:10" x14ac:dyDescent="0.2">
      <c r="A82" s="8">
        <v>79</v>
      </c>
      <c r="B82" s="19" t="s">
        <v>151</v>
      </c>
      <c r="C82" s="19" t="s">
        <v>18</v>
      </c>
      <c r="D82" s="20" t="s">
        <v>10</v>
      </c>
      <c r="E82" s="20" t="s">
        <v>33</v>
      </c>
      <c r="F82" s="21">
        <v>103</v>
      </c>
      <c r="G82" s="9">
        <v>8.1550925925925929E-2</v>
      </c>
      <c r="H82" s="10">
        <f t="shared" si="11"/>
        <v>12.773204655123473</v>
      </c>
      <c r="I82" s="11">
        <f t="shared" si="9"/>
        <v>3.2620370370370372E-3</v>
      </c>
      <c r="J82" s="11">
        <f t="shared" si="10"/>
        <v>1.6310185185185185E-2</v>
      </c>
    </row>
    <row r="83" spans="1:10" x14ac:dyDescent="0.2">
      <c r="A83" s="15">
        <v>80</v>
      </c>
      <c r="B83" s="22" t="s">
        <v>171</v>
      </c>
      <c r="C83" s="22" t="s">
        <v>49</v>
      </c>
      <c r="D83" s="23" t="s">
        <v>13</v>
      </c>
      <c r="E83" s="23" t="s">
        <v>33</v>
      </c>
      <c r="F83" s="24">
        <v>120</v>
      </c>
      <c r="G83" s="16">
        <v>8.1620370370370371E-2</v>
      </c>
      <c r="H83" s="17">
        <f>+(Totaal!J$1/G83)/24</f>
        <v>12.762336925694839</v>
      </c>
      <c r="I83" s="18">
        <f t="shared" si="9"/>
        <v>3.2648148148148146E-3</v>
      </c>
      <c r="J83" s="18">
        <f t="shared" si="10"/>
        <v>1.6324074074074074E-2</v>
      </c>
    </row>
    <row r="84" spans="1:10" x14ac:dyDescent="0.2">
      <c r="A84" s="8">
        <v>81</v>
      </c>
      <c r="B84" s="19" t="s">
        <v>363</v>
      </c>
      <c r="C84" s="19"/>
      <c r="D84" s="20" t="s">
        <v>13</v>
      </c>
      <c r="E84" s="20" t="s">
        <v>33</v>
      </c>
      <c r="F84" s="21">
        <v>308</v>
      </c>
      <c r="G84" s="9">
        <v>8.1689814814814812E-2</v>
      </c>
      <c r="H84" s="10">
        <f>+(J$1/G84)/24</f>
        <v>12.751487673561916</v>
      </c>
      <c r="I84" s="11">
        <f t="shared" si="9"/>
        <v>3.2675925925925923E-3</v>
      </c>
      <c r="J84" s="11">
        <f t="shared" si="10"/>
        <v>1.633796296296296E-2</v>
      </c>
    </row>
    <row r="85" spans="1:10" x14ac:dyDescent="0.2">
      <c r="A85" s="15">
        <v>82</v>
      </c>
      <c r="B85" s="22" t="s">
        <v>221</v>
      </c>
      <c r="C85" s="22"/>
      <c r="D85" s="23" t="s">
        <v>10</v>
      </c>
      <c r="E85" s="23" t="s">
        <v>33</v>
      </c>
      <c r="F85" s="24">
        <v>168</v>
      </c>
      <c r="G85" s="16">
        <v>8.189814814814815E-2</v>
      </c>
      <c r="H85" s="17">
        <f>+(Totaal!J$1/G85)/24</f>
        <v>12.719050310910118</v>
      </c>
      <c r="I85" s="18">
        <f t="shared" si="9"/>
        <v>3.2759259259259256E-3</v>
      </c>
      <c r="J85" s="18">
        <f t="shared" si="10"/>
        <v>1.6379629629629629E-2</v>
      </c>
    </row>
    <row r="86" spans="1:10" x14ac:dyDescent="0.2">
      <c r="A86" s="8">
        <v>83</v>
      </c>
      <c r="B86" s="19" t="s">
        <v>385</v>
      </c>
      <c r="C86" s="19" t="s">
        <v>18</v>
      </c>
      <c r="D86" s="20"/>
      <c r="E86" s="20" t="s">
        <v>33</v>
      </c>
      <c r="F86" s="21">
        <v>250</v>
      </c>
      <c r="G86" s="9">
        <v>8.1990740740740739E-2</v>
      </c>
      <c r="H86" s="10">
        <f>+(J$1/G86)/24</f>
        <v>12.704686617730097</v>
      </c>
      <c r="I86" s="11">
        <f t="shared" si="9"/>
        <v>3.2796296296296293E-3</v>
      </c>
      <c r="J86" s="11">
        <f t="shared" si="10"/>
        <v>1.6398148148148148E-2</v>
      </c>
    </row>
    <row r="87" spans="1:10" x14ac:dyDescent="0.2">
      <c r="A87" s="15">
        <v>84</v>
      </c>
      <c r="B87" s="22" t="s">
        <v>36</v>
      </c>
      <c r="C87" s="22" t="s">
        <v>16</v>
      </c>
      <c r="D87" s="23" t="s">
        <v>13</v>
      </c>
      <c r="E87" s="23" t="s">
        <v>33</v>
      </c>
      <c r="F87" s="24">
        <v>3</v>
      </c>
      <c r="G87" s="16">
        <v>8.2048611111111114E-2</v>
      </c>
      <c r="H87" s="17">
        <f>+(J$1/G87)/24</f>
        <v>12.695725772323316</v>
      </c>
      <c r="I87" s="18">
        <f t="shared" si="9"/>
        <v>3.281944444444445E-3</v>
      </c>
      <c r="J87" s="18">
        <f t="shared" si="10"/>
        <v>1.6409722222222225E-2</v>
      </c>
    </row>
    <row r="88" spans="1:10" x14ac:dyDescent="0.2">
      <c r="A88" s="8">
        <v>85</v>
      </c>
      <c r="B88" s="19" t="s">
        <v>158</v>
      </c>
      <c r="C88" s="19" t="s">
        <v>49</v>
      </c>
      <c r="D88" s="20" t="s">
        <v>10</v>
      </c>
      <c r="E88" s="20" t="s">
        <v>33</v>
      </c>
      <c r="F88" s="21">
        <v>110</v>
      </c>
      <c r="G88" s="9">
        <v>8.2048611111111114E-2</v>
      </c>
      <c r="H88" s="10">
        <f>+(Totaal!J$1/G88)/24</f>
        <v>12.695725772323316</v>
      </c>
      <c r="I88" s="11">
        <f t="shared" si="9"/>
        <v>3.281944444444445E-3</v>
      </c>
      <c r="J88" s="11">
        <f t="shared" si="10"/>
        <v>1.6409722222222225E-2</v>
      </c>
    </row>
    <row r="89" spans="1:10" x14ac:dyDescent="0.2">
      <c r="A89" s="15">
        <v>86</v>
      </c>
      <c r="B89" s="22" t="s">
        <v>96</v>
      </c>
      <c r="C89" s="22" t="s">
        <v>18</v>
      </c>
      <c r="D89" s="23" t="s">
        <v>12</v>
      </c>
      <c r="E89" s="23" t="s">
        <v>33</v>
      </c>
      <c r="F89" s="24">
        <v>51</v>
      </c>
      <c r="G89" s="16">
        <v>8.2256944444444438E-2</v>
      </c>
      <c r="H89" s="17">
        <f>+(Totaal!J$1/G89)/24</f>
        <v>12.66357112705783</v>
      </c>
      <c r="I89" s="18">
        <f t="shared" si="9"/>
        <v>3.2902777777777778E-3</v>
      </c>
      <c r="J89" s="18">
        <f t="shared" si="10"/>
        <v>1.645138888888889E-2</v>
      </c>
    </row>
    <row r="90" spans="1:10" x14ac:dyDescent="0.2">
      <c r="A90" s="8">
        <v>87</v>
      </c>
      <c r="B90" s="19" t="s">
        <v>347</v>
      </c>
      <c r="C90" s="19" t="s">
        <v>14</v>
      </c>
      <c r="D90" s="20" t="s">
        <v>13</v>
      </c>
      <c r="E90" s="20" t="s">
        <v>33</v>
      </c>
      <c r="F90" s="21">
        <v>290</v>
      </c>
      <c r="G90" s="9">
        <v>8.2384259259259254E-2</v>
      </c>
      <c r="H90" s="10">
        <f>+(J$1/G90)/24</f>
        <v>12.644001123911211</v>
      </c>
      <c r="I90" s="11">
        <f t="shared" si="9"/>
        <v>3.2953703703703704E-3</v>
      </c>
      <c r="J90" s="11">
        <f t="shared" si="10"/>
        <v>1.6476851851851854E-2</v>
      </c>
    </row>
    <row r="91" spans="1:10" x14ac:dyDescent="0.2">
      <c r="A91" s="15">
        <v>88</v>
      </c>
      <c r="B91" s="22" t="s">
        <v>208</v>
      </c>
      <c r="C91" s="22"/>
      <c r="D91" s="23" t="s">
        <v>10</v>
      </c>
      <c r="E91" s="23" t="s">
        <v>33</v>
      </c>
      <c r="F91" s="24">
        <v>155</v>
      </c>
      <c r="G91" s="16">
        <v>8.2430555555555562E-2</v>
      </c>
      <c r="H91" s="17">
        <f>+(Totaal!J$1/G91)/24</f>
        <v>12.636899747262005</v>
      </c>
      <c r="I91" s="18">
        <f t="shared" si="9"/>
        <v>3.2972222222222222E-3</v>
      </c>
      <c r="J91" s="18">
        <f t="shared" si="10"/>
        <v>1.6486111111111111E-2</v>
      </c>
    </row>
    <row r="92" spans="1:10" x14ac:dyDescent="0.2">
      <c r="A92" s="8">
        <v>89</v>
      </c>
      <c r="B92" s="19" t="s">
        <v>219</v>
      </c>
      <c r="C92" s="19" t="s">
        <v>28</v>
      </c>
      <c r="D92" s="20" t="s">
        <v>12</v>
      </c>
      <c r="E92" s="20" t="s">
        <v>33</v>
      </c>
      <c r="F92" s="21">
        <v>166</v>
      </c>
      <c r="G92" s="9">
        <v>8.2476851851851843E-2</v>
      </c>
      <c r="H92" s="10">
        <f>+(Totaal!J$1/G92)/24</f>
        <v>12.62980634296941</v>
      </c>
      <c r="I92" s="11">
        <f t="shared" si="9"/>
        <v>3.2990740740740736E-3</v>
      </c>
      <c r="J92" s="11">
        <f t="shared" si="10"/>
        <v>1.6495370370370369E-2</v>
      </c>
    </row>
    <row r="93" spans="1:10" x14ac:dyDescent="0.2">
      <c r="A93" s="15">
        <v>90</v>
      </c>
      <c r="B93" s="22" t="s">
        <v>145</v>
      </c>
      <c r="C93" s="22"/>
      <c r="D93" s="23" t="s">
        <v>10</v>
      </c>
      <c r="E93" s="23" t="s">
        <v>33</v>
      </c>
      <c r="F93" s="24">
        <v>97</v>
      </c>
      <c r="G93" s="16">
        <v>8.2604166666666659E-2</v>
      </c>
      <c r="H93" s="17">
        <f t="shared" ref="H93:H100" si="12">+(J$1/G93)/24</f>
        <v>12.61034047919294</v>
      </c>
      <c r="I93" s="18">
        <f t="shared" si="9"/>
        <v>3.3041666666666658E-3</v>
      </c>
      <c r="J93" s="18">
        <f t="shared" si="10"/>
        <v>1.6520833333333328E-2</v>
      </c>
    </row>
    <row r="94" spans="1:10" x14ac:dyDescent="0.2">
      <c r="A94" s="8">
        <v>91</v>
      </c>
      <c r="B94" s="19" t="s">
        <v>54</v>
      </c>
      <c r="C94" s="19"/>
      <c r="D94" s="20" t="s">
        <v>13</v>
      </c>
      <c r="E94" s="20" t="s">
        <v>33</v>
      </c>
      <c r="F94" s="21">
        <v>16</v>
      </c>
      <c r="G94" s="9">
        <v>8.2754629629629636E-2</v>
      </c>
      <c r="H94" s="10">
        <f t="shared" si="12"/>
        <v>12.587412587412587</v>
      </c>
      <c r="I94" s="11">
        <f t="shared" si="9"/>
        <v>3.3101851851851851E-3</v>
      </c>
      <c r="J94" s="11">
        <f t="shared" si="10"/>
        <v>1.6550925925925927E-2</v>
      </c>
    </row>
    <row r="95" spans="1:10" x14ac:dyDescent="0.2">
      <c r="A95" s="15">
        <v>92</v>
      </c>
      <c r="B95" s="22" t="s">
        <v>322</v>
      </c>
      <c r="C95" s="22"/>
      <c r="D95" s="23" t="s">
        <v>12</v>
      </c>
      <c r="E95" s="23" t="s">
        <v>33</v>
      </c>
      <c r="F95" s="24">
        <v>263</v>
      </c>
      <c r="G95" s="16">
        <v>8.2974537037037041E-2</v>
      </c>
      <c r="H95" s="17">
        <f t="shared" si="12"/>
        <v>12.554052169061235</v>
      </c>
      <c r="I95" s="18">
        <f t="shared" si="9"/>
        <v>3.3189814814814818E-3</v>
      </c>
      <c r="J95" s="18">
        <f t="shared" si="10"/>
        <v>1.6594907407407409E-2</v>
      </c>
    </row>
    <row r="96" spans="1:10" x14ac:dyDescent="0.2">
      <c r="A96" s="8">
        <v>93</v>
      </c>
      <c r="B96" s="19" t="s">
        <v>150</v>
      </c>
      <c r="C96" s="19" t="s">
        <v>17</v>
      </c>
      <c r="D96" s="20" t="s">
        <v>12</v>
      </c>
      <c r="E96" s="20" t="s">
        <v>33</v>
      </c>
      <c r="F96" s="21">
        <v>102</v>
      </c>
      <c r="G96" s="9">
        <v>8.3020833333333335E-2</v>
      </c>
      <c r="H96" s="10">
        <f t="shared" si="12"/>
        <v>12.547051442910915</v>
      </c>
      <c r="I96" s="11">
        <f t="shared" si="9"/>
        <v>3.3208333333333336E-3</v>
      </c>
      <c r="J96" s="11">
        <f t="shared" si="10"/>
        <v>1.660416666666667E-2</v>
      </c>
    </row>
    <row r="97" spans="1:10" x14ac:dyDescent="0.2">
      <c r="A97" s="15">
        <v>94</v>
      </c>
      <c r="B97" s="22" t="s">
        <v>251</v>
      </c>
      <c r="C97" s="22" t="s">
        <v>49</v>
      </c>
      <c r="D97" s="23" t="s">
        <v>12</v>
      </c>
      <c r="E97" s="23" t="s">
        <v>33</v>
      </c>
      <c r="F97" s="24">
        <v>197</v>
      </c>
      <c r="G97" s="16">
        <v>8.3275462962962968E-2</v>
      </c>
      <c r="H97" s="17">
        <f t="shared" si="12"/>
        <v>12.50868658790827</v>
      </c>
      <c r="I97" s="18">
        <f t="shared" si="9"/>
        <v>3.3310185185185183E-3</v>
      </c>
      <c r="J97" s="18">
        <f t="shared" si="10"/>
        <v>1.6655092592592593E-2</v>
      </c>
    </row>
    <row r="98" spans="1:10" x14ac:dyDescent="0.2">
      <c r="A98" s="8">
        <v>95</v>
      </c>
      <c r="B98" s="19" t="s">
        <v>331</v>
      </c>
      <c r="C98" s="19" t="s">
        <v>42</v>
      </c>
      <c r="D98" s="20" t="s">
        <v>13</v>
      </c>
      <c r="E98" s="20" t="s">
        <v>40</v>
      </c>
      <c r="F98" s="21">
        <v>273</v>
      </c>
      <c r="G98" s="9">
        <v>8.3425925925925917E-2</v>
      </c>
      <c r="H98" s="10">
        <f t="shared" si="12"/>
        <v>12.486126526082131</v>
      </c>
      <c r="I98" s="11">
        <f t="shared" si="9"/>
        <v>3.3370370370370372E-3</v>
      </c>
      <c r="J98" s="11">
        <f t="shared" si="10"/>
        <v>1.6685185185185185E-2</v>
      </c>
    </row>
    <row r="99" spans="1:10" x14ac:dyDescent="0.2">
      <c r="A99" s="15">
        <v>96</v>
      </c>
      <c r="B99" s="22" t="s">
        <v>121</v>
      </c>
      <c r="C99" s="22" t="s">
        <v>16</v>
      </c>
      <c r="D99" s="23" t="s">
        <v>12</v>
      </c>
      <c r="E99" s="23" t="s">
        <v>33</v>
      </c>
      <c r="F99" s="24">
        <v>327</v>
      </c>
      <c r="G99" s="16">
        <v>8.3449074074074078E-2</v>
      </c>
      <c r="H99" s="17">
        <f t="shared" si="12"/>
        <v>12.482662968099861</v>
      </c>
      <c r="I99" s="18">
        <f t="shared" si="9"/>
        <v>3.3379629629629631E-3</v>
      </c>
      <c r="J99" s="18">
        <f t="shared" si="10"/>
        <v>1.6689814814814817E-2</v>
      </c>
    </row>
    <row r="100" spans="1:10" x14ac:dyDescent="0.2">
      <c r="A100" s="8">
        <v>97</v>
      </c>
      <c r="B100" s="19" t="s">
        <v>350</v>
      </c>
      <c r="C100" s="19" t="s">
        <v>243</v>
      </c>
      <c r="D100" s="20" t="s">
        <v>12</v>
      </c>
      <c r="E100" s="20" t="s">
        <v>40</v>
      </c>
      <c r="F100" s="21">
        <v>293</v>
      </c>
      <c r="G100" s="9">
        <v>8.3460648148148145E-2</v>
      </c>
      <c r="H100" s="10">
        <f t="shared" si="12"/>
        <v>12.480931909582582</v>
      </c>
      <c r="I100" s="11">
        <f t="shared" si="9"/>
        <v>3.3384259259259257E-3</v>
      </c>
      <c r="J100" s="11">
        <f t="shared" si="10"/>
        <v>1.669212962962963E-2</v>
      </c>
    </row>
    <row r="101" spans="1:10" x14ac:dyDescent="0.2">
      <c r="A101" s="15">
        <v>98</v>
      </c>
      <c r="B101" s="22" t="s">
        <v>48</v>
      </c>
      <c r="C101" s="22" t="s">
        <v>49</v>
      </c>
      <c r="D101" s="23" t="s">
        <v>15</v>
      </c>
      <c r="E101" s="23" t="s">
        <v>33</v>
      </c>
      <c r="F101" s="24">
        <v>12</v>
      </c>
      <c r="G101" s="16">
        <v>8.3530092592592586E-2</v>
      </c>
      <c r="H101" s="17">
        <f>+(Totaal!J$1/G101)/24</f>
        <v>12.470555632534294</v>
      </c>
      <c r="I101" s="18">
        <f t="shared" si="9"/>
        <v>3.3412037037037039E-3</v>
      </c>
      <c r="J101" s="18">
        <f t="shared" si="10"/>
        <v>1.6706018518518519E-2</v>
      </c>
    </row>
    <row r="102" spans="1:10" x14ac:dyDescent="0.2">
      <c r="A102" s="8">
        <v>99</v>
      </c>
      <c r="B102" s="19" t="s">
        <v>108</v>
      </c>
      <c r="C102" s="19" t="s">
        <v>109</v>
      </c>
      <c r="D102" s="20" t="s">
        <v>12</v>
      </c>
      <c r="E102" s="20" t="s">
        <v>33</v>
      </c>
      <c r="F102" s="21">
        <v>64</v>
      </c>
      <c r="G102" s="9">
        <v>8.3935185185185182E-2</v>
      </c>
      <c r="H102" s="10">
        <f>+(J$1/G102)/24</f>
        <v>12.410369553226696</v>
      </c>
      <c r="I102" s="11">
        <f t="shared" si="9"/>
        <v>3.3574074074074075E-3</v>
      </c>
      <c r="J102" s="11">
        <f t="shared" si="10"/>
        <v>1.6787037037037038E-2</v>
      </c>
    </row>
    <row r="103" spans="1:10" x14ac:dyDescent="0.2">
      <c r="A103" s="15">
        <v>100</v>
      </c>
      <c r="B103" s="22" t="s">
        <v>60</v>
      </c>
      <c r="C103" s="22" t="s">
        <v>35</v>
      </c>
      <c r="D103" s="23" t="s">
        <v>12</v>
      </c>
      <c r="E103" s="23" t="s">
        <v>33</v>
      </c>
      <c r="F103" s="24">
        <v>21</v>
      </c>
      <c r="G103" s="16">
        <v>8.4097222222222226E-2</v>
      </c>
      <c r="H103" s="17">
        <f>+(J$1/G103)/24</f>
        <v>12.386457473162674</v>
      </c>
      <c r="I103" s="18">
        <f t="shared" si="9"/>
        <v>3.3638888888888898E-3</v>
      </c>
      <c r="J103" s="18">
        <f t="shared" si="10"/>
        <v>1.6819444444444449E-2</v>
      </c>
    </row>
    <row r="104" spans="1:10" x14ac:dyDescent="0.2">
      <c r="A104" s="8">
        <v>101</v>
      </c>
      <c r="B104" s="19" t="s">
        <v>300</v>
      </c>
      <c r="C104" s="19" t="s">
        <v>282</v>
      </c>
      <c r="D104" s="20" t="s">
        <v>13</v>
      </c>
      <c r="E104" s="20" t="s">
        <v>33</v>
      </c>
      <c r="F104" s="21">
        <v>243</v>
      </c>
      <c r="G104" s="9">
        <v>8.4305555555555564E-2</v>
      </c>
      <c r="H104" s="10">
        <f>+(J$1/G104)/24</f>
        <v>12.355848434925862</v>
      </c>
      <c r="I104" s="11">
        <f t="shared" si="9"/>
        <v>3.3722222222222226E-3</v>
      </c>
      <c r="J104" s="11">
        <f t="shared" si="10"/>
        <v>1.6861111111111111E-2</v>
      </c>
    </row>
    <row r="105" spans="1:10" x14ac:dyDescent="0.2">
      <c r="A105" s="15">
        <v>102</v>
      </c>
      <c r="B105" s="22" t="s">
        <v>271</v>
      </c>
      <c r="C105" s="22" t="s">
        <v>45</v>
      </c>
      <c r="D105" s="23" t="s">
        <v>13</v>
      </c>
      <c r="E105" s="23" t="s">
        <v>33</v>
      </c>
      <c r="F105" s="24">
        <v>218</v>
      </c>
      <c r="G105" s="16">
        <v>8.4340277777777764E-2</v>
      </c>
      <c r="H105" s="17">
        <f>+(J$1/G105)/24</f>
        <v>12.350761630300537</v>
      </c>
      <c r="I105" s="18">
        <f t="shared" si="9"/>
        <v>3.3736111111111106E-3</v>
      </c>
      <c r="J105" s="18">
        <f t="shared" si="10"/>
        <v>1.6868055555555553E-2</v>
      </c>
    </row>
    <row r="106" spans="1:10" x14ac:dyDescent="0.2">
      <c r="A106" s="8">
        <v>103</v>
      </c>
      <c r="B106" s="19" t="s">
        <v>325</v>
      </c>
      <c r="C106" s="19" t="s">
        <v>16</v>
      </c>
      <c r="D106" s="20" t="s">
        <v>10</v>
      </c>
      <c r="E106" s="20" t="s">
        <v>40</v>
      </c>
      <c r="F106" s="21">
        <v>266</v>
      </c>
      <c r="G106" s="9">
        <v>8.4409722222222219E-2</v>
      </c>
      <c r="H106" s="10">
        <f>+(Totaal!J$1/G106)/24</f>
        <v>12.340600575894696</v>
      </c>
      <c r="I106" s="11">
        <f t="shared" si="9"/>
        <v>3.3763888888888884E-3</v>
      </c>
      <c r="J106" s="11">
        <f t="shared" si="10"/>
        <v>1.6881944444444442E-2</v>
      </c>
    </row>
    <row r="107" spans="1:10" x14ac:dyDescent="0.2">
      <c r="A107" s="15">
        <v>104</v>
      </c>
      <c r="B107" s="22" t="s">
        <v>323</v>
      </c>
      <c r="C107" s="22"/>
      <c r="D107" s="23" t="s">
        <v>13</v>
      </c>
      <c r="E107" s="23" t="s">
        <v>33</v>
      </c>
      <c r="F107" s="24">
        <v>264</v>
      </c>
      <c r="G107" s="16">
        <v>8.446759259259258E-2</v>
      </c>
      <c r="H107" s="17">
        <f>+(J$1/G107)/24</f>
        <v>12.332145793368047</v>
      </c>
      <c r="I107" s="18">
        <f t="shared" si="9"/>
        <v>3.3787037037037032E-3</v>
      </c>
      <c r="J107" s="18">
        <f t="shared" si="10"/>
        <v>1.6893518518518516E-2</v>
      </c>
    </row>
    <row r="108" spans="1:10" x14ac:dyDescent="0.2">
      <c r="A108" s="8">
        <v>105</v>
      </c>
      <c r="B108" s="19" t="s">
        <v>262</v>
      </c>
      <c r="C108" s="19" t="s">
        <v>25</v>
      </c>
      <c r="D108" s="20" t="s">
        <v>13</v>
      </c>
      <c r="E108" s="20" t="s">
        <v>33</v>
      </c>
      <c r="F108" s="21">
        <v>208</v>
      </c>
      <c r="G108" s="9">
        <v>8.4479166666666661E-2</v>
      </c>
      <c r="H108" s="10">
        <f>+(J$1/G108)/24</f>
        <v>12.330456226880395</v>
      </c>
      <c r="I108" s="11">
        <f t="shared" si="9"/>
        <v>3.3791666666666662E-3</v>
      </c>
      <c r="J108" s="11">
        <f t="shared" si="10"/>
        <v>1.6895833333333332E-2</v>
      </c>
    </row>
    <row r="109" spans="1:10" x14ac:dyDescent="0.2">
      <c r="A109" s="15">
        <v>106</v>
      </c>
      <c r="B109" s="22" t="s">
        <v>134</v>
      </c>
      <c r="C109" s="22" t="s">
        <v>49</v>
      </c>
      <c r="D109" s="23" t="s">
        <v>12</v>
      </c>
      <c r="E109" s="23" t="s">
        <v>40</v>
      </c>
      <c r="F109" s="24">
        <v>86</v>
      </c>
      <c r="G109" s="16">
        <v>8.4733796296296293E-2</v>
      </c>
      <c r="H109" s="17">
        <f>+(Totaal!J$1/G109)/24</f>
        <v>12.293402540636526</v>
      </c>
      <c r="I109" s="18">
        <f t="shared" si="9"/>
        <v>3.3893518518518517E-3</v>
      </c>
      <c r="J109" s="18">
        <f t="shared" si="10"/>
        <v>1.6946759259259259E-2</v>
      </c>
    </row>
    <row r="110" spans="1:10" x14ac:dyDescent="0.2">
      <c r="A110" s="8">
        <v>107</v>
      </c>
      <c r="B110" s="19" t="s">
        <v>61</v>
      </c>
      <c r="C110" s="19" t="s">
        <v>17</v>
      </c>
      <c r="D110" s="20" t="s">
        <v>12</v>
      </c>
      <c r="E110" s="20" t="s">
        <v>33</v>
      </c>
      <c r="F110" s="21">
        <v>22</v>
      </c>
      <c r="G110" s="9">
        <v>8.5578703703703699E-2</v>
      </c>
      <c r="H110" s="10">
        <f>+(Totaal!J$1/G110)/24</f>
        <v>12.172031376791994</v>
      </c>
      <c r="I110" s="11">
        <f t="shared" si="9"/>
        <v>3.4231481481481478E-3</v>
      </c>
      <c r="J110" s="11">
        <f t="shared" si="10"/>
        <v>1.711574074074074E-2</v>
      </c>
    </row>
    <row r="111" spans="1:10" x14ac:dyDescent="0.2">
      <c r="A111" s="15">
        <v>108</v>
      </c>
      <c r="B111" s="22" t="s">
        <v>153</v>
      </c>
      <c r="C111" s="22" t="s">
        <v>19</v>
      </c>
      <c r="D111" s="23" t="s">
        <v>12</v>
      </c>
      <c r="E111" s="23" t="s">
        <v>33</v>
      </c>
      <c r="F111" s="24">
        <v>105</v>
      </c>
      <c r="G111" s="16">
        <v>8.5578703703703699E-2</v>
      </c>
      <c r="H111" s="17">
        <f>+(J$1/G111)/24</f>
        <v>12.172031376791994</v>
      </c>
      <c r="I111" s="18">
        <f t="shared" si="9"/>
        <v>3.4231481481481478E-3</v>
      </c>
      <c r="J111" s="18">
        <f t="shared" si="10"/>
        <v>1.711574074074074E-2</v>
      </c>
    </row>
    <row r="112" spans="1:10" x14ac:dyDescent="0.2">
      <c r="A112" s="8">
        <v>109</v>
      </c>
      <c r="B112" s="19" t="s">
        <v>73</v>
      </c>
      <c r="C112" s="19" t="s">
        <v>19</v>
      </c>
      <c r="D112" s="20" t="s">
        <v>12</v>
      </c>
      <c r="E112" s="20" t="s">
        <v>33</v>
      </c>
      <c r="F112" s="21">
        <v>32</v>
      </c>
      <c r="G112" s="9">
        <v>8.5590277777777779E-2</v>
      </c>
      <c r="H112" s="10">
        <f>+(J$1/G112)/24</f>
        <v>12.170385395537524</v>
      </c>
      <c r="I112" s="11">
        <f t="shared" si="9"/>
        <v>3.4236111111111116E-3</v>
      </c>
      <c r="J112" s="11">
        <f t="shared" si="10"/>
        <v>1.711805555555556E-2</v>
      </c>
    </row>
    <row r="113" spans="1:10" x14ac:dyDescent="0.2">
      <c r="A113" s="15">
        <v>110</v>
      </c>
      <c r="B113" s="22" t="s">
        <v>179</v>
      </c>
      <c r="C113" s="22"/>
      <c r="D113" s="23" t="s">
        <v>12</v>
      </c>
      <c r="E113" s="23" t="s">
        <v>33</v>
      </c>
      <c r="F113" s="24">
        <v>126</v>
      </c>
      <c r="G113" s="16">
        <v>8.5706018518518515E-2</v>
      </c>
      <c r="H113" s="17">
        <f>+(J$1/G113)/24</f>
        <v>12.153950033760973</v>
      </c>
      <c r="I113" s="18">
        <f t="shared" si="9"/>
        <v>3.4282407407407404E-3</v>
      </c>
      <c r="J113" s="18">
        <f t="shared" si="10"/>
        <v>1.71412037037037E-2</v>
      </c>
    </row>
    <row r="114" spans="1:10" x14ac:dyDescent="0.2">
      <c r="A114" s="8">
        <v>111</v>
      </c>
      <c r="B114" s="19" t="s">
        <v>93</v>
      </c>
      <c r="C114" s="19" t="s">
        <v>94</v>
      </c>
      <c r="D114" s="20" t="s">
        <v>12</v>
      </c>
      <c r="E114" s="20" t="s">
        <v>33</v>
      </c>
      <c r="F114" s="21">
        <v>49</v>
      </c>
      <c r="G114" s="9">
        <v>8.5717592592592595E-2</v>
      </c>
      <c r="H114" s="10">
        <f>+(Totaal!J$1/G114)/24</f>
        <v>12.152308938698352</v>
      </c>
      <c r="I114" s="11">
        <f t="shared" si="9"/>
        <v>3.4287037037037033E-3</v>
      </c>
      <c r="J114" s="11">
        <f t="shared" si="10"/>
        <v>1.7143518518518516E-2</v>
      </c>
    </row>
    <row r="115" spans="1:10" x14ac:dyDescent="0.2">
      <c r="A115" s="15">
        <v>112</v>
      </c>
      <c r="B115" s="22" t="s">
        <v>95</v>
      </c>
      <c r="C115" s="22" t="s">
        <v>18</v>
      </c>
      <c r="D115" s="23" t="s">
        <v>12</v>
      </c>
      <c r="E115" s="23" t="s">
        <v>33</v>
      </c>
      <c r="F115" s="24">
        <v>50</v>
      </c>
      <c r="G115" s="16">
        <v>8.5740740740740742E-2</v>
      </c>
      <c r="H115" s="17">
        <f>+(Totaal!J$1/G115)/24</f>
        <v>12.149028077753778</v>
      </c>
      <c r="I115" s="18">
        <f t="shared" si="9"/>
        <v>3.4296296296296301E-3</v>
      </c>
      <c r="J115" s="18">
        <f t="shared" si="10"/>
        <v>1.7148148148148152E-2</v>
      </c>
    </row>
    <row r="116" spans="1:10" x14ac:dyDescent="0.2">
      <c r="A116" s="8">
        <v>113</v>
      </c>
      <c r="B116" s="19" t="s">
        <v>220</v>
      </c>
      <c r="C116" s="19" t="s">
        <v>35</v>
      </c>
      <c r="D116" s="20" t="s">
        <v>13</v>
      </c>
      <c r="E116" s="20" t="s">
        <v>33</v>
      </c>
      <c r="F116" s="21">
        <v>167</v>
      </c>
      <c r="G116" s="9">
        <v>8.5914351851851853E-2</v>
      </c>
      <c r="H116" s="10">
        <f>+(Totaal!J$1/G116)/24</f>
        <v>12.124477973865014</v>
      </c>
      <c r="I116" s="11">
        <f t="shared" si="9"/>
        <v>3.4365740740740741E-3</v>
      </c>
      <c r="J116" s="11">
        <f t="shared" si="10"/>
        <v>1.7182870370370369E-2</v>
      </c>
    </row>
    <row r="117" spans="1:10" x14ac:dyDescent="0.2">
      <c r="A117" s="15">
        <v>114</v>
      </c>
      <c r="B117" s="22" t="s">
        <v>213</v>
      </c>
      <c r="C117" s="22" t="s">
        <v>45</v>
      </c>
      <c r="D117" s="23" t="s">
        <v>12</v>
      </c>
      <c r="E117" s="23" t="s">
        <v>33</v>
      </c>
      <c r="F117" s="24">
        <v>160</v>
      </c>
      <c r="G117" s="16">
        <v>8.6018518518518508E-2</v>
      </c>
      <c r="H117" s="17">
        <f>+(J$1/G117)/24</f>
        <v>12.109795479009689</v>
      </c>
      <c r="I117" s="18">
        <f t="shared" si="9"/>
        <v>3.4407407407407403E-3</v>
      </c>
      <c r="J117" s="18">
        <f t="shared" si="10"/>
        <v>1.72037037037037E-2</v>
      </c>
    </row>
    <row r="118" spans="1:10" x14ac:dyDescent="0.2">
      <c r="A118" s="8">
        <v>115</v>
      </c>
      <c r="B118" s="19" t="s">
        <v>74</v>
      </c>
      <c r="C118" s="19"/>
      <c r="D118" s="20" t="s">
        <v>10</v>
      </c>
      <c r="E118" s="20" t="s">
        <v>33</v>
      </c>
      <c r="F118" s="21">
        <v>33</v>
      </c>
      <c r="G118" s="9">
        <v>8.6111111111111124E-2</v>
      </c>
      <c r="H118" s="10">
        <f>+(J$1/G118)/24</f>
        <v>12.096774193548384</v>
      </c>
      <c r="I118" s="11">
        <f t="shared" si="9"/>
        <v>3.4444444444444449E-3</v>
      </c>
      <c r="J118" s="11">
        <f t="shared" si="10"/>
        <v>1.7222222222222226E-2</v>
      </c>
    </row>
    <row r="119" spans="1:10" x14ac:dyDescent="0.2">
      <c r="A119" s="15">
        <v>116</v>
      </c>
      <c r="B119" s="22" t="s">
        <v>245</v>
      </c>
      <c r="C119" s="22" t="s">
        <v>45</v>
      </c>
      <c r="D119" s="23" t="s">
        <v>13</v>
      </c>
      <c r="E119" s="23" t="s">
        <v>33</v>
      </c>
      <c r="F119" s="24">
        <v>191</v>
      </c>
      <c r="G119" s="16">
        <v>8.6249999999999993E-2</v>
      </c>
      <c r="H119" s="17">
        <f>+(J$1/G119)/24</f>
        <v>12.077294685990339</v>
      </c>
      <c r="I119" s="18">
        <f t="shared" si="9"/>
        <v>3.4499999999999999E-3</v>
      </c>
      <c r="J119" s="18">
        <f t="shared" si="10"/>
        <v>1.7250000000000001E-2</v>
      </c>
    </row>
    <row r="120" spans="1:10" x14ac:dyDescent="0.2">
      <c r="A120" s="8">
        <v>117</v>
      </c>
      <c r="B120" s="19" t="s">
        <v>326</v>
      </c>
      <c r="C120" s="19" t="s">
        <v>21</v>
      </c>
      <c r="D120" s="20" t="s">
        <v>15</v>
      </c>
      <c r="E120" s="20" t="s">
        <v>33</v>
      </c>
      <c r="F120" s="21">
        <v>267</v>
      </c>
      <c r="G120" s="9">
        <v>8.6284722222222221E-2</v>
      </c>
      <c r="H120" s="10">
        <f>+(J$1/G120)/24</f>
        <v>12.072434607645874</v>
      </c>
      <c r="I120" s="11">
        <f t="shared" si="9"/>
        <v>3.4513888888888893E-3</v>
      </c>
      <c r="J120" s="11">
        <f t="shared" si="10"/>
        <v>1.7256944444444446E-2</v>
      </c>
    </row>
    <row r="121" spans="1:10" x14ac:dyDescent="0.2">
      <c r="A121" s="15">
        <v>118</v>
      </c>
      <c r="B121" s="22" t="s">
        <v>154</v>
      </c>
      <c r="C121" s="22" t="s">
        <v>35</v>
      </c>
      <c r="D121" s="23" t="s">
        <v>13</v>
      </c>
      <c r="E121" s="23" t="s">
        <v>33</v>
      </c>
      <c r="F121" s="24">
        <v>106</v>
      </c>
      <c r="G121" s="16">
        <v>8.6423611111111118E-2</v>
      </c>
      <c r="H121" s="17">
        <f>+(Totaal!J$1/G121)/24</f>
        <v>12.053033346725591</v>
      </c>
      <c r="I121" s="18">
        <f t="shared" si="9"/>
        <v>3.4569444444444448E-3</v>
      </c>
      <c r="J121" s="18">
        <f t="shared" si="10"/>
        <v>1.7284722222222222E-2</v>
      </c>
    </row>
    <row r="122" spans="1:10" x14ac:dyDescent="0.2">
      <c r="A122" s="8">
        <v>119</v>
      </c>
      <c r="B122" s="19" t="s">
        <v>18</v>
      </c>
      <c r="C122" s="19"/>
      <c r="D122" s="20" t="s">
        <v>13</v>
      </c>
      <c r="E122" s="20" t="s">
        <v>33</v>
      </c>
      <c r="F122" s="21">
        <v>305</v>
      </c>
      <c r="G122" s="9">
        <v>8.6458333333333345E-2</v>
      </c>
      <c r="H122" s="10">
        <f t="shared" ref="H122:H127" si="13">+(J$1/G122)/24</f>
        <v>12.048192771084336</v>
      </c>
      <c r="I122" s="11">
        <f t="shared" si="9"/>
        <v>3.4583333333333337E-3</v>
      </c>
      <c r="J122" s="11">
        <f t="shared" si="10"/>
        <v>1.7291666666666667E-2</v>
      </c>
    </row>
    <row r="123" spans="1:10" x14ac:dyDescent="0.2">
      <c r="A123" s="15">
        <v>120</v>
      </c>
      <c r="B123" s="22" t="s">
        <v>339</v>
      </c>
      <c r="C123" s="22" t="s">
        <v>45</v>
      </c>
      <c r="D123" s="23" t="s">
        <v>13</v>
      </c>
      <c r="E123" s="23" t="s">
        <v>33</v>
      </c>
      <c r="F123" s="24">
        <v>281</v>
      </c>
      <c r="G123" s="16">
        <v>8.6701388888888897E-2</v>
      </c>
      <c r="H123" s="17">
        <f t="shared" si="13"/>
        <v>12.014417300760911</v>
      </c>
      <c r="I123" s="18">
        <f t="shared" si="9"/>
        <v>3.4680555555555558E-3</v>
      </c>
      <c r="J123" s="18">
        <f t="shared" si="10"/>
        <v>1.7340277777777781E-2</v>
      </c>
    </row>
    <row r="124" spans="1:10" x14ac:dyDescent="0.2">
      <c r="A124" s="8">
        <v>121</v>
      </c>
      <c r="B124" s="19" t="s">
        <v>288</v>
      </c>
      <c r="C124" s="19" t="s">
        <v>42</v>
      </c>
      <c r="D124" s="20" t="s">
        <v>13</v>
      </c>
      <c r="E124" s="20" t="s">
        <v>40</v>
      </c>
      <c r="F124" s="21">
        <v>233</v>
      </c>
      <c r="G124" s="9">
        <v>8.6851851851851847E-2</v>
      </c>
      <c r="H124" s="10">
        <f t="shared" si="13"/>
        <v>11.99360341151386</v>
      </c>
      <c r="I124" s="11">
        <f t="shared" si="9"/>
        <v>3.4740740740740739E-3</v>
      </c>
      <c r="J124" s="11">
        <f t="shared" si="10"/>
        <v>1.7370370370370369E-2</v>
      </c>
    </row>
    <row r="125" spans="1:10" x14ac:dyDescent="0.2">
      <c r="A125" s="15">
        <v>122</v>
      </c>
      <c r="B125" s="22" t="s">
        <v>162</v>
      </c>
      <c r="C125" s="22" t="s">
        <v>35</v>
      </c>
      <c r="D125" s="23" t="s">
        <v>12</v>
      </c>
      <c r="E125" s="23" t="s">
        <v>33</v>
      </c>
      <c r="F125" s="24">
        <v>113</v>
      </c>
      <c r="G125" s="16">
        <v>8.6886574074074074E-2</v>
      </c>
      <c r="H125" s="17">
        <f t="shared" si="13"/>
        <v>11.988810443585985</v>
      </c>
      <c r="I125" s="18">
        <f t="shared" si="9"/>
        <v>3.4754629629629632E-3</v>
      </c>
      <c r="J125" s="18">
        <f t="shared" si="10"/>
        <v>1.7377314814814818E-2</v>
      </c>
    </row>
    <row r="126" spans="1:10" x14ac:dyDescent="0.2">
      <c r="A126" s="8">
        <v>123</v>
      </c>
      <c r="B126" s="19" t="s">
        <v>100</v>
      </c>
      <c r="C126" s="19" t="s">
        <v>45</v>
      </c>
      <c r="D126" s="20" t="s">
        <v>12</v>
      </c>
      <c r="E126" s="20" t="s">
        <v>33</v>
      </c>
      <c r="F126" s="21">
        <v>55</v>
      </c>
      <c r="G126" s="9">
        <v>8.6979166666666663E-2</v>
      </c>
      <c r="H126" s="10">
        <f t="shared" si="13"/>
        <v>11.976047904191617</v>
      </c>
      <c r="I126" s="11">
        <f t="shared" si="9"/>
        <v>3.4791666666666669E-3</v>
      </c>
      <c r="J126" s="11">
        <f t="shared" si="10"/>
        <v>1.7395833333333333E-2</v>
      </c>
    </row>
    <row r="127" spans="1:10" x14ac:dyDescent="0.2">
      <c r="A127" s="15">
        <v>124</v>
      </c>
      <c r="B127" s="22" t="s">
        <v>274</v>
      </c>
      <c r="C127" s="22" t="s">
        <v>14</v>
      </c>
      <c r="D127" s="23" t="s">
        <v>13</v>
      </c>
      <c r="E127" s="23" t="s">
        <v>33</v>
      </c>
      <c r="F127" s="24">
        <v>221</v>
      </c>
      <c r="G127" s="16">
        <v>8.6990740740740743E-2</v>
      </c>
      <c r="H127" s="17">
        <f t="shared" si="13"/>
        <v>11.974454497072911</v>
      </c>
      <c r="I127" s="18">
        <f t="shared" si="9"/>
        <v>3.4796296296296298E-3</v>
      </c>
      <c r="J127" s="18">
        <f t="shared" si="10"/>
        <v>1.7398148148148149E-2</v>
      </c>
    </row>
    <row r="128" spans="1:10" x14ac:dyDescent="0.2">
      <c r="A128" s="8">
        <v>125</v>
      </c>
      <c r="B128" s="19" t="s">
        <v>226</v>
      </c>
      <c r="C128" s="19" t="s">
        <v>49</v>
      </c>
      <c r="D128" s="20" t="s">
        <v>12</v>
      </c>
      <c r="E128" s="20" t="s">
        <v>40</v>
      </c>
      <c r="F128" s="21">
        <v>173</v>
      </c>
      <c r="G128" s="9">
        <v>8.711805555555556E-2</v>
      </c>
      <c r="H128" s="10">
        <f>+(Totaal!J$1/G128)/24</f>
        <v>11.956954962136308</v>
      </c>
      <c r="I128" s="11">
        <f t="shared" si="9"/>
        <v>3.4847222222222224E-3</v>
      </c>
      <c r="J128" s="11">
        <f t="shared" si="10"/>
        <v>1.7423611111111112E-2</v>
      </c>
    </row>
    <row r="129" spans="1:10" x14ac:dyDescent="0.2">
      <c r="A129" s="15">
        <v>126</v>
      </c>
      <c r="B129" s="22" t="s">
        <v>337</v>
      </c>
      <c r="C129" s="22" t="s">
        <v>45</v>
      </c>
      <c r="D129" s="23" t="s">
        <v>12</v>
      </c>
      <c r="E129" s="23" t="s">
        <v>33</v>
      </c>
      <c r="F129" s="24">
        <v>279</v>
      </c>
      <c r="G129" s="16">
        <v>8.7245370370370376E-2</v>
      </c>
      <c r="H129" s="17">
        <f>+(J$1/G129)/24</f>
        <v>11.939506500397982</v>
      </c>
      <c r="I129" s="18">
        <f t="shared" si="9"/>
        <v>3.4898148148148154E-3</v>
      </c>
      <c r="J129" s="18">
        <f t="shared" si="10"/>
        <v>1.7449074074074075E-2</v>
      </c>
    </row>
    <row r="130" spans="1:10" x14ac:dyDescent="0.2">
      <c r="A130" s="8">
        <v>127</v>
      </c>
      <c r="B130" s="19" t="s">
        <v>129</v>
      </c>
      <c r="C130" s="19" t="s">
        <v>24</v>
      </c>
      <c r="D130" s="20" t="s">
        <v>13</v>
      </c>
      <c r="E130" s="20" t="s">
        <v>40</v>
      </c>
      <c r="F130" s="21">
        <v>81</v>
      </c>
      <c r="G130" s="9">
        <v>8.7627314814814825E-2</v>
      </c>
      <c r="H130" s="10">
        <f>+(Totaal!J$1/G130)/24</f>
        <v>11.887465328226126</v>
      </c>
      <c r="I130" s="11">
        <f t="shared" si="9"/>
        <v>3.5050925925925926E-3</v>
      </c>
      <c r="J130" s="11">
        <f t="shared" si="10"/>
        <v>1.7525462962962965E-2</v>
      </c>
    </row>
    <row r="131" spans="1:10" x14ac:dyDescent="0.2">
      <c r="A131" s="15">
        <v>128</v>
      </c>
      <c r="B131" s="22" t="s">
        <v>180</v>
      </c>
      <c r="C131" s="22" t="s">
        <v>24</v>
      </c>
      <c r="D131" s="23" t="s">
        <v>10</v>
      </c>
      <c r="E131" s="23" t="s">
        <v>33</v>
      </c>
      <c r="F131" s="24">
        <v>128</v>
      </c>
      <c r="G131" s="16">
        <v>8.7638888888888891E-2</v>
      </c>
      <c r="H131" s="17">
        <f>+(J$1/G131)/24</f>
        <v>11.885895404120442</v>
      </c>
      <c r="I131" s="18">
        <f t="shared" si="9"/>
        <v>3.5055555555555565E-3</v>
      </c>
      <c r="J131" s="18">
        <f t="shared" si="10"/>
        <v>1.7527777777777781E-2</v>
      </c>
    </row>
    <row r="132" spans="1:10" x14ac:dyDescent="0.2">
      <c r="A132" s="8">
        <v>129</v>
      </c>
      <c r="B132" s="19" t="s">
        <v>193</v>
      </c>
      <c r="C132" s="19" t="s">
        <v>19</v>
      </c>
      <c r="D132" s="20" t="s">
        <v>10</v>
      </c>
      <c r="E132" s="20" t="s">
        <v>33</v>
      </c>
      <c r="F132" s="21">
        <v>140</v>
      </c>
      <c r="G132" s="9">
        <v>8.7650462962962972E-2</v>
      </c>
      <c r="H132" s="10">
        <f>+(Totaal!J$1/G132)/24</f>
        <v>11.884325894625642</v>
      </c>
      <c r="I132" s="11">
        <f t="shared" si="9"/>
        <v>3.5060185185185194E-3</v>
      </c>
      <c r="J132" s="11">
        <f t="shared" si="10"/>
        <v>1.7530092592592597E-2</v>
      </c>
    </row>
    <row r="133" spans="1:10" x14ac:dyDescent="0.2">
      <c r="A133" s="15">
        <v>130</v>
      </c>
      <c r="B133" s="22" t="s">
        <v>327</v>
      </c>
      <c r="C133" s="22" t="s">
        <v>21</v>
      </c>
      <c r="D133" s="23" t="s">
        <v>11</v>
      </c>
      <c r="E133" s="23" t="s">
        <v>33</v>
      </c>
      <c r="F133" s="24">
        <v>269</v>
      </c>
      <c r="G133" s="16">
        <v>8.7789351851851841E-2</v>
      </c>
      <c r="H133" s="17">
        <f t="shared" ref="H133:H138" si="14">+(J$1/G133)/24</f>
        <v>11.865524060646015</v>
      </c>
      <c r="I133" s="18">
        <f t="shared" si="9"/>
        <v>3.5115740740740732E-3</v>
      </c>
      <c r="J133" s="18">
        <f t="shared" si="10"/>
        <v>1.7557870370370366E-2</v>
      </c>
    </row>
    <row r="134" spans="1:10" x14ac:dyDescent="0.2">
      <c r="A134" s="8">
        <v>131</v>
      </c>
      <c r="B134" s="19" t="s">
        <v>161</v>
      </c>
      <c r="C134" s="19"/>
      <c r="D134" s="20" t="s">
        <v>13</v>
      </c>
      <c r="E134" s="20" t="s">
        <v>33</v>
      </c>
      <c r="F134" s="21">
        <v>112</v>
      </c>
      <c r="G134" s="9">
        <v>8.7824074074074068E-2</v>
      </c>
      <c r="H134" s="10">
        <f t="shared" si="14"/>
        <v>11.860832894043227</v>
      </c>
      <c r="I134" s="11">
        <f t="shared" ref="I134:I197" si="15">1/+H134/24</f>
        <v>3.5129629629629625E-3</v>
      </c>
      <c r="J134" s="11">
        <f t="shared" ref="J134:J197" si="16">5*I134</f>
        <v>1.7564814814814811E-2</v>
      </c>
    </row>
    <row r="135" spans="1:10" x14ac:dyDescent="0.2">
      <c r="A135" s="15">
        <v>132</v>
      </c>
      <c r="B135" s="22" t="s">
        <v>372</v>
      </c>
      <c r="C135" s="22"/>
      <c r="D135" s="23" t="s">
        <v>10</v>
      </c>
      <c r="E135" s="23" t="s">
        <v>33</v>
      </c>
      <c r="F135" s="24">
        <v>317</v>
      </c>
      <c r="G135" s="16">
        <v>8.7951388888888885E-2</v>
      </c>
      <c r="H135" s="17">
        <f t="shared" si="14"/>
        <v>11.843663639952625</v>
      </c>
      <c r="I135" s="18">
        <f t="shared" si="15"/>
        <v>3.5180555555555555E-3</v>
      </c>
      <c r="J135" s="18">
        <f t="shared" si="16"/>
        <v>1.7590277777777778E-2</v>
      </c>
    </row>
    <row r="136" spans="1:10" x14ac:dyDescent="0.2">
      <c r="A136" s="8">
        <v>133</v>
      </c>
      <c r="B136" s="19" t="s">
        <v>75</v>
      </c>
      <c r="C136" s="19" t="s">
        <v>70</v>
      </c>
      <c r="D136" s="20" t="s">
        <v>13</v>
      </c>
      <c r="E136" s="20" t="s">
        <v>40</v>
      </c>
      <c r="F136" s="21">
        <v>34</v>
      </c>
      <c r="G136" s="9">
        <v>8.7997685185185193E-2</v>
      </c>
      <c r="H136" s="10">
        <f t="shared" si="14"/>
        <v>11.837432592397738</v>
      </c>
      <c r="I136" s="11">
        <f t="shared" si="15"/>
        <v>3.5199074074074074E-3</v>
      </c>
      <c r="J136" s="11">
        <f t="shared" si="16"/>
        <v>1.7599537037037039E-2</v>
      </c>
    </row>
    <row r="137" spans="1:10" x14ac:dyDescent="0.2">
      <c r="A137" s="15">
        <v>134</v>
      </c>
      <c r="B137" s="22" t="s">
        <v>294</v>
      </c>
      <c r="C137" s="22" t="s">
        <v>19</v>
      </c>
      <c r="D137" s="23" t="s">
        <v>12</v>
      </c>
      <c r="E137" s="23" t="s">
        <v>33</v>
      </c>
      <c r="F137" s="24">
        <v>237</v>
      </c>
      <c r="G137" s="16">
        <v>8.8020833333333326E-2</v>
      </c>
      <c r="H137" s="17">
        <f t="shared" si="14"/>
        <v>11.834319526627219</v>
      </c>
      <c r="I137" s="18">
        <f t="shared" si="15"/>
        <v>3.5208333333333337E-3</v>
      </c>
      <c r="J137" s="18">
        <f t="shared" si="16"/>
        <v>1.7604166666666667E-2</v>
      </c>
    </row>
    <row r="138" spans="1:10" x14ac:dyDescent="0.2">
      <c r="A138" s="8">
        <v>135</v>
      </c>
      <c r="B138" s="19" t="s">
        <v>231</v>
      </c>
      <c r="C138" s="19" t="s">
        <v>52</v>
      </c>
      <c r="D138" s="20" t="s">
        <v>12</v>
      </c>
      <c r="E138" s="20" t="s">
        <v>33</v>
      </c>
      <c r="F138" s="21">
        <v>178</v>
      </c>
      <c r="G138" s="9">
        <v>8.8055555555555554E-2</v>
      </c>
      <c r="H138" s="10">
        <f t="shared" si="14"/>
        <v>11.829652996845425</v>
      </c>
      <c r="I138" s="11">
        <f t="shared" si="15"/>
        <v>3.5222222222222222E-3</v>
      </c>
      <c r="J138" s="11">
        <f t="shared" si="16"/>
        <v>1.7611111111111112E-2</v>
      </c>
    </row>
    <row r="139" spans="1:10" x14ac:dyDescent="0.2">
      <c r="A139" s="15">
        <v>136</v>
      </c>
      <c r="B139" s="22" t="s">
        <v>102</v>
      </c>
      <c r="C139" s="22" t="s">
        <v>52</v>
      </c>
      <c r="D139" s="23" t="s">
        <v>13</v>
      </c>
      <c r="E139" s="23" t="s">
        <v>33</v>
      </c>
      <c r="F139" s="24">
        <v>57</v>
      </c>
      <c r="G139" s="16">
        <v>8.8148148148148142E-2</v>
      </c>
      <c r="H139" s="17">
        <f>+(Totaal!J$1/G139)/24</f>
        <v>11.817226890756302</v>
      </c>
      <c r="I139" s="18">
        <f t="shared" si="15"/>
        <v>3.5259259259259258E-3</v>
      </c>
      <c r="J139" s="18">
        <f t="shared" si="16"/>
        <v>1.7629629629629631E-2</v>
      </c>
    </row>
    <row r="140" spans="1:10" x14ac:dyDescent="0.2">
      <c r="A140" s="8">
        <v>137</v>
      </c>
      <c r="B140" s="19" t="s">
        <v>157</v>
      </c>
      <c r="C140" s="19" t="s">
        <v>45</v>
      </c>
      <c r="D140" s="20" t="s">
        <v>13</v>
      </c>
      <c r="E140" s="20" t="s">
        <v>33</v>
      </c>
      <c r="F140" s="21">
        <v>109</v>
      </c>
      <c r="G140" s="9">
        <v>8.819444444444445E-2</v>
      </c>
      <c r="H140" s="10">
        <f>+(Totaal!J$1/G140)/24</f>
        <v>11.811023622047244</v>
      </c>
      <c r="I140" s="11">
        <f t="shared" si="15"/>
        <v>3.5277777777777777E-3</v>
      </c>
      <c r="J140" s="11">
        <f t="shared" si="16"/>
        <v>1.7638888888888888E-2</v>
      </c>
    </row>
    <row r="141" spans="1:10" x14ac:dyDescent="0.2">
      <c r="A141" s="15">
        <v>138</v>
      </c>
      <c r="B141" s="22" t="s">
        <v>133</v>
      </c>
      <c r="C141" s="22" t="s">
        <v>16</v>
      </c>
      <c r="D141" s="23" t="s">
        <v>13</v>
      </c>
      <c r="E141" s="23" t="s">
        <v>40</v>
      </c>
      <c r="F141" s="24">
        <v>85</v>
      </c>
      <c r="G141" s="16">
        <v>8.8495370370370363E-2</v>
      </c>
      <c r="H141" s="17">
        <f>+(J$1/G141)/24</f>
        <v>11.770860580695789</v>
      </c>
      <c r="I141" s="18">
        <f t="shared" si="15"/>
        <v>3.5398148148148146E-3</v>
      </c>
      <c r="J141" s="18">
        <f t="shared" si="16"/>
        <v>1.7699074074074072E-2</v>
      </c>
    </row>
    <row r="142" spans="1:10" x14ac:dyDescent="0.2">
      <c r="A142" s="8">
        <v>139</v>
      </c>
      <c r="B142" s="19" t="s">
        <v>148</v>
      </c>
      <c r="C142" s="19" t="s">
        <v>45</v>
      </c>
      <c r="D142" s="20" t="s">
        <v>13</v>
      </c>
      <c r="E142" s="20" t="s">
        <v>33</v>
      </c>
      <c r="F142" s="21">
        <v>100</v>
      </c>
      <c r="G142" s="9">
        <v>8.9166666666666672E-2</v>
      </c>
      <c r="H142" s="10">
        <f>+(Totaal!J$1/G142)/24</f>
        <v>11.682242990654204</v>
      </c>
      <c r="I142" s="11">
        <f t="shared" si="15"/>
        <v>3.5666666666666672E-3</v>
      </c>
      <c r="J142" s="11">
        <f t="shared" si="16"/>
        <v>1.7833333333333336E-2</v>
      </c>
    </row>
    <row r="143" spans="1:10" x14ac:dyDescent="0.2">
      <c r="A143" s="15">
        <v>140</v>
      </c>
      <c r="B143" s="22" t="s">
        <v>341</v>
      </c>
      <c r="C143" s="22" t="s">
        <v>49</v>
      </c>
      <c r="D143" s="23" t="s">
        <v>12</v>
      </c>
      <c r="E143" s="23" t="s">
        <v>33</v>
      </c>
      <c r="F143" s="24">
        <v>283</v>
      </c>
      <c r="G143" s="16">
        <v>8.9351851851851849E-2</v>
      </c>
      <c r="H143" s="17">
        <f>+(J$1/G143)/24</f>
        <v>11.658031088082902</v>
      </c>
      <c r="I143" s="18">
        <f t="shared" si="15"/>
        <v>3.5740740740740737E-3</v>
      </c>
      <c r="J143" s="18">
        <f t="shared" si="16"/>
        <v>1.787037037037037E-2</v>
      </c>
    </row>
    <row r="144" spans="1:10" x14ac:dyDescent="0.2">
      <c r="A144" s="8">
        <v>141</v>
      </c>
      <c r="B144" s="19" t="s">
        <v>270</v>
      </c>
      <c r="C144" s="19" t="s">
        <v>35</v>
      </c>
      <c r="D144" s="20" t="s">
        <v>10</v>
      </c>
      <c r="E144" s="20" t="s">
        <v>33</v>
      </c>
      <c r="F144" s="21">
        <v>217</v>
      </c>
      <c r="G144" s="9">
        <v>8.9386574074074077E-2</v>
      </c>
      <c r="H144" s="10">
        <f>+(J$1/G144)/24</f>
        <v>11.653502524925548</v>
      </c>
      <c r="I144" s="11">
        <f t="shared" si="15"/>
        <v>3.5754629629629626E-3</v>
      </c>
      <c r="J144" s="11">
        <f t="shared" si="16"/>
        <v>1.7877314814814811E-2</v>
      </c>
    </row>
    <row r="145" spans="1:10" x14ac:dyDescent="0.2">
      <c r="A145" s="15">
        <v>142</v>
      </c>
      <c r="B145" s="22" t="s">
        <v>104</v>
      </c>
      <c r="C145" s="22" t="s">
        <v>52</v>
      </c>
      <c r="D145" s="23" t="s">
        <v>13</v>
      </c>
      <c r="E145" s="23" t="s">
        <v>33</v>
      </c>
      <c r="F145" s="24">
        <v>59</v>
      </c>
      <c r="G145" s="16">
        <v>8.9490740740740746E-2</v>
      </c>
      <c r="H145" s="17">
        <f>+(Totaal!J$1/G145)/24</f>
        <v>11.639937920331091</v>
      </c>
      <c r="I145" s="18">
        <f t="shared" si="15"/>
        <v>3.5796296296296301E-3</v>
      </c>
      <c r="J145" s="18">
        <f t="shared" si="16"/>
        <v>1.7898148148148149E-2</v>
      </c>
    </row>
    <row r="146" spans="1:10" x14ac:dyDescent="0.2">
      <c r="A146" s="8">
        <v>143</v>
      </c>
      <c r="B146" s="19" t="s">
        <v>183</v>
      </c>
      <c r="C146" s="19" t="s">
        <v>19</v>
      </c>
      <c r="D146" s="20" t="s">
        <v>12</v>
      </c>
      <c r="E146" s="20" t="s">
        <v>33</v>
      </c>
      <c r="F146" s="21">
        <v>131</v>
      </c>
      <c r="G146" s="9">
        <v>8.9664351851851856E-2</v>
      </c>
      <c r="H146" s="10">
        <f>+(Totaal!J$1/G146)/24</f>
        <v>11.617400283980894</v>
      </c>
      <c r="I146" s="11">
        <f t="shared" si="15"/>
        <v>3.5865740740740749E-3</v>
      </c>
      <c r="J146" s="11">
        <f t="shared" si="16"/>
        <v>1.7932870370370373E-2</v>
      </c>
    </row>
    <row r="147" spans="1:10" x14ac:dyDescent="0.2">
      <c r="A147" s="15">
        <v>144</v>
      </c>
      <c r="B147" s="22" t="s">
        <v>132</v>
      </c>
      <c r="C147" s="22" t="s">
        <v>18</v>
      </c>
      <c r="D147" s="23" t="s">
        <v>10</v>
      </c>
      <c r="E147" s="23" t="s">
        <v>40</v>
      </c>
      <c r="F147" s="24">
        <v>84</v>
      </c>
      <c r="G147" s="16">
        <v>8.9675925925925923E-2</v>
      </c>
      <c r="H147" s="17">
        <f>+(J$1/G147)/24</f>
        <v>11.615900877645844</v>
      </c>
      <c r="I147" s="18">
        <f t="shared" si="15"/>
        <v>3.5870370370370375E-3</v>
      </c>
      <c r="J147" s="18">
        <f t="shared" si="16"/>
        <v>1.7935185185185186E-2</v>
      </c>
    </row>
    <row r="148" spans="1:10" x14ac:dyDescent="0.2">
      <c r="A148" s="8">
        <v>145</v>
      </c>
      <c r="B148" s="19" t="s">
        <v>89</v>
      </c>
      <c r="C148" s="19"/>
      <c r="D148" s="20" t="s">
        <v>10</v>
      </c>
      <c r="E148" s="20" t="s">
        <v>33</v>
      </c>
      <c r="F148" s="21">
        <v>46</v>
      </c>
      <c r="G148" s="9">
        <v>8.9756944444444445E-2</v>
      </c>
      <c r="H148" s="10">
        <f>+(J$1/G148)/24</f>
        <v>11.605415860735009</v>
      </c>
      <c r="I148" s="11">
        <f t="shared" si="15"/>
        <v>3.5902777777777777E-3</v>
      </c>
      <c r="J148" s="11">
        <f t="shared" si="16"/>
        <v>1.7951388888888888E-2</v>
      </c>
    </row>
    <row r="149" spans="1:10" x14ac:dyDescent="0.2">
      <c r="A149" s="15">
        <v>146</v>
      </c>
      <c r="B149" s="22" t="s">
        <v>43</v>
      </c>
      <c r="C149" s="22"/>
      <c r="D149" s="23" t="s">
        <v>10</v>
      </c>
      <c r="E149" s="23" t="s">
        <v>33</v>
      </c>
      <c r="F149" s="24">
        <v>8</v>
      </c>
      <c r="G149" s="16">
        <v>8.9884259259259261E-2</v>
      </c>
      <c r="H149" s="17">
        <f>+(Totaal!J$1/G149)/24</f>
        <v>11.588977594643318</v>
      </c>
      <c r="I149" s="18">
        <f t="shared" si="15"/>
        <v>3.5953703703703703E-3</v>
      </c>
      <c r="J149" s="18">
        <f t="shared" si="16"/>
        <v>1.7976851851851851E-2</v>
      </c>
    </row>
    <row r="150" spans="1:10" x14ac:dyDescent="0.2">
      <c r="A150" s="8">
        <v>147</v>
      </c>
      <c r="B150" s="19" t="s">
        <v>167</v>
      </c>
      <c r="C150" s="19" t="s">
        <v>168</v>
      </c>
      <c r="D150" s="20" t="s">
        <v>13</v>
      </c>
      <c r="E150" s="20" t="s">
        <v>33</v>
      </c>
      <c r="F150" s="21">
        <v>117</v>
      </c>
      <c r="G150" s="9">
        <v>8.9930555555555555E-2</v>
      </c>
      <c r="H150" s="10">
        <f>+(Totaal!J$1/G150)/24</f>
        <v>11.583011583011583</v>
      </c>
      <c r="I150" s="11">
        <f t="shared" si="15"/>
        <v>3.5972222222222221E-3</v>
      </c>
      <c r="J150" s="11">
        <f t="shared" si="16"/>
        <v>1.7986111111111112E-2</v>
      </c>
    </row>
    <row r="151" spans="1:10" x14ac:dyDescent="0.2">
      <c r="A151" s="15">
        <v>148</v>
      </c>
      <c r="B151" s="22" t="s">
        <v>119</v>
      </c>
      <c r="C151" s="22" t="s">
        <v>21</v>
      </c>
      <c r="D151" s="23" t="s">
        <v>13</v>
      </c>
      <c r="E151" s="23" t="s">
        <v>33</v>
      </c>
      <c r="F151" s="24">
        <v>73</v>
      </c>
      <c r="G151" s="16">
        <v>9.0081018518518519E-2</v>
      </c>
      <c r="H151" s="17">
        <f t="shared" ref="H151:H156" si="17">+(J$1/G151)/24</f>
        <v>11.563664396762173</v>
      </c>
      <c r="I151" s="18">
        <f t="shared" si="15"/>
        <v>3.6032407407407415E-3</v>
      </c>
      <c r="J151" s="18">
        <f t="shared" si="16"/>
        <v>1.8016203703703708E-2</v>
      </c>
    </row>
    <row r="152" spans="1:10" x14ac:dyDescent="0.2">
      <c r="A152" s="8">
        <v>149</v>
      </c>
      <c r="B152" s="19" t="s">
        <v>235</v>
      </c>
      <c r="C152" s="19" t="s">
        <v>35</v>
      </c>
      <c r="D152" s="20" t="s">
        <v>15</v>
      </c>
      <c r="E152" s="20" t="s">
        <v>33</v>
      </c>
      <c r="F152" s="21">
        <v>182</v>
      </c>
      <c r="G152" s="9">
        <v>9.0231481481481482E-2</v>
      </c>
      <c r="H152" s="10">
        <f t="shared" si="17"/>
        <v>11.544381734222677</v>
      </c>
      <c r="I152" s="11">
        <f t="shared" si="15"/>
        <v>3.60925925925926E-3</v>
      </c>
      <c r="J152" s="11">
        <f t="shared" si="16"/>
        <v>1.80462962962963E-2</v>
      </c>
    </row>
    <row r="153" spans="1:10" x14ac:dyDescent="0.2">
      <c r="A153" s="15">
        <v>150</v>
      </c>
      <c r="B153" s="22" t="s">
        <v>361</v>
      </c>
      <c r="C153" s="22" t="s">
        <v>49</v>
      </c>
      <c r="D153" s="23" t="s">
        <v>12</v>
      </c>
      <c r="E153" s="23" t="s">
        <v>33</v>
      </c>
      <c r="F153" s="24">
        <v>306</v>
      </c>
      <c r="G153" s="16">
        <v>9.0300925925925923E-2</v>
      </c>
      <c r="H153" s="17">
        <f t="shared" si="17"/>
        <v>11.535503716995642</v>
      </c>
      <c r="I153" s="18">
        <f t="shared" si="15"/>
        <v>3.6120370370370369E-3</v>
      </c>
      <c r="J153" s="18">
        <f t="shared" si="16"/>
        <v>1.8060185185185186E-2</v>
      </c>
    </row>
    <row r="154" spans="1:10" x14ac:dyDescent="0.2">
      <c r="A154" s="8">
        <v>151</v>
      </c>
      <c r="B154" s="19" t="s">
        <v>99</v>
      </c>
      <c r="C154" s="19" t="s">
        <v>21</v>
      </c>
      <c r="D154" s="20" t="s">
        <v>15</v>
      </c>
      <c r="E154" s="20" t="s">
        <v>33</v>
      </c>
      <c r="F154" s="21">
        <v>54</v>
      </c>
      <c r="G154" s="9">
        <v>9.0393518518518512E-2</v>
      </c>
      <c r="H154" s="10">
        <f t="shared" si="17"/>
        <v>11.523687580025609</v>
      </c>
      <c r="I154" s="11">
        <f t="shared" si="15"/>
        <v>3.6157407407407405E-3</v>
      </c>
      <c r="J154" s="11">
        <f t="shared" si="16"/>
        <v>1.8078703703703701E-2</v>
      </c>
    </row>
    <row r="155" spans="1:10" x14ac:dyDescent="0.2">
      <c r="A155" s="15">
        <v>152</v>
      </c>
      <c r="B155" s="22" t="s">
        <v>76</v>
      </c>
      <c r="C155" s="22" t="s">
        <v>59</v>
      </c>
      <c r="D155" s="23" t="s">
        <v>10</v>
      </c>
      <c r="E155" s="23" t="s">
        <v>33</v>
      </c>
      <c r="F155" s="24">
        <v>36</v>
      </c>
      <c r="G155" s="16">
        <v>9.0462962962962967E-2</v>
      </c>
      <c r="H155" s="17">
        <f t="shared" si="17"/>
        <v>11.514841351074717</v>
      </c>
      <c r="I155" s="18">
        <f t="shared" si="15"/>
        <v>3.6185185185185192E-3</v>
      </c>
      <c r="J155" s="18">
        <f t="shared" si="16"/>
        <v>1.8092592592592598E-2</v>
      </c>
    </row>
    <row r="156" spans="1:10" x14ac:dyDescent="0.2">
      <c r="A156" s="8">
        <v>153</v>
      </c>
      <c r="B156" s="19" t="s">
        <v>253</v>
      </c>
      <c r="C156" s="19" t="s">
        <v>63</v>
      </c>
      <c r="D156" s="20"/>
      <c r="E156" s="20" t="s">
        <v>40</v>
      </c>
      <c r="F156" s="21">
        <v>199</v>
      </c>
      <c r="G156" s="9">
        <v>9.072916666666668E-2</v>
      </c>
      <c r="H156" s="10">
        <f t="shared" si="17"/>
        <v>11.481056257175659</v>
      </c>
      <c r="I156" s="11">
        <f t="shared" si="15"/>
        <v>3.6291666666666673E-3</v>
      </c>
      <c r="J156" s="11">
        <f t="shared" si="16"/>
        <v>1.8145833333333337E-2</v>
      </c>
    </row>
    <row r="157" spans="1:10" x14ac:dyDescent="0.2">
      <c r="A157" s="15">
        <v>154</v>
      </c>
      <c r="B157" s="22" t="s">
        <v>324</v>
      </c>
      <c r="C157" s="22" t="s">
        <v>18</v>
      </c>
      <c r="D157" s="23" t="s">
        <v>12</v>
      </c>
      <c r="E157" s="23" t="s">
        <v>40</v>
      </c>
      <c r="F157" s="24">
        <v>265</v>
      </c>
      <c r="G157" s="16">
        <v>9.0740740740740733E-2</v>
      </c>
      <c r="H157" s="17">
        <f>+(Totaal!J$1/G157)/24</f>
        <v>11.479591836734693</v>
      </c>
      <c r="I157" s="18">
        <f t="shared" si="15"/>
        <v>3.6296296296296298E-3</v>
      </c>
      <c r="J157" s="18">
        <f t="shared" si="16"/>
        <v>1.8148148148148149E-2</v>
      </c>
    </row>
    <row r="158" spans="1:10" x14ac:dyDescent="0.2">
      <c r="A158" s="8">
        <v>155</v>
      </c>
      <c r="B158" s="19" t="s">
        <v>314</v>
      </c>
      <c r="C158" s="19" t="s">
        <v>24</v>
      </c>
      <c r="D158" s="20" t="s">
        <v>10</v>
      </c>
      <c r="E158" s="20" t="s">
        <v>40</v>
      </c>
      <c r="F158" s="21">
        <v>256</v>
      </c>
      <c r="G158" s="9">
        <v>9.0833333333333335E-2</v>
      </c>
      <c r="H158" s="10">
        <f>+(J$1/G158)/24</f>
        <v>11.467889908256881</v>
      </c>
      <c r="I158" s="11">
        <f t="shared" si="15"/>
        <v>3.6333333333333335E-3</v>
      </c>
      <c r="J158" s="11">
        <f t="shared" si="16"/>
        <v>1.8166666666666668E-2</v>
      </c>
    </row>
    <row r="159" spans="1:10" x14ac:dyDescent="0.2">
      <c r="A159" s="15">
        <v>156</v>
      </c>
      <c r="B159" s="22" t="s">
        <v>278</v>
      </c>
      <c r="C159" s="22" t="s">
        <v>21</v>
      </c>
      <c r="D159" s="23" t="s">
        <v>12</v>
      </c>
      <c r="E159" s="23" t="s">
        <v>33</v>
      </c>
      <c r="F159" s="24">
        <v>225</v>
      </c>
      <c r="G159" s="16">
        <v>9.0949074074074085E-2</v>
      </c>
      <c r="H159" s="17">
        <f>+(Totaal!J$1/G159)/24</f>
        <v>11.45329600407228</v>
      </c>
      <c r="I159" s="18">
        <f t="shared" si="15"/>
        <v>3.6379629629629639E-3</v>
      </c>
      <c r="J159" s="18">
        <f t="shared" si="16"/>
        <v>1.8189814814814818E-2</v>
      </c>
    </row>
    <row r="160" spans="1:10" x14ac:dyDescent="0.2">
      <c r="A160" s="8">
        <v>157</v>
      </c>
      <c r="B160" s="19" t="s">
        <v>333</v>
      </c>
      <c r="C160" s="19"/>
      <c r="D160" s="20" t="s">
        <v>12</v>
      </c>
      <c r="E160" s="20" t="s">
        <v>33</v>
      </c>
      <c r="F160" s="21">
        <v>275</v>
      </c>
      <c r="G160" s="9">
        <v>9.0949074074074085E-2</v>
      </c>
      <c r="H160" s="10">
        <f>+(J$1/G160)/24</f>
        <v>11.45329600407228</v>
      </c>
      <c r="I160" s="11">
        <f t="shared" si="15"/>
        <v>3.6379629629629639E-3</v>
      </c>
      <c r="J160" s="11">
        <f t="shared" si="16"/>
        <v>1.8189814814814818E-2</v>
      </c>
    </row>
    <row r="161" spans="1:10" x14ac:dyDescent="0.2">
      <c r="A161" s="15">
        <v>158</v>
      </c>
      <c r="B161" s="22" t="s">
        <v>293</v>
      </c>
      <c r="C161" s="22" t="s">
        <v>19</v>
      </c>
      <c r="D161" s="23" t="s">
        <v>12</v>
      </c>
      <c r="E161" s="23" t="s">
        <v>33</v>
      </c>
      <c r="F161" s="24">
        <v>236</v>
      </c>
      <c r="G161" s="16">
        <v>9.1469907407407403E-2</v>
      </c>
      <c r="H161" s="17">
        <f>+(J$1/G161)/24</f>
        <v>11.388080475768696</v>
      </c>
      <c r="I161" s="18">
        <f t="shared" si="15"/>
        <v>3.6587962962962958E-3</v>
      </c>
      <c r="J161" s="18">
        <f t="shared" si="16"/>
        <v>1.8293981481481481E-2</v>
      </c>
    </row>
    <row r="162" spans="1:10" x14ac:dyDescent="0.2">
      <c r="A162" s="8">
        <v>159</v>
      </c>
      <c r="B162" s="19" t="s">
        <v>269</v>
      </c>
      <c r="C162" s="19" t="s">
        <v>45</v>
      </c>
      <c r="D162" s="20" t="s">
        <v>12</v>
      </c>
      <c r="E162" s="20" t="s">
        <v>40</v>
      </c>
      <c r="F162" s="21">
        <v>216</v>
      </c>
      <c r="G162" s="9">
        <v>9.1539351851851858E-2</v>
      </c>
      <c r="H162" s="10">
        <f>+(Totaal!J$1/G162)/24</f>
        <v>11.379441143001642</v>
      </c>
      <c r="I162" s="11">
        <f t="shared" si="15"/>
        <v>3.6615740740740745E-3</v>
      </c>
      <c r="J162" s="11">
        <f t="shared" si="16"/>
        <v>1.8307870370370374E-2</v>
      </c>
    </row>
    <row r="163" spans="1:10" x14ac:dyDescent="0.2">
      <c r="A163" s="15">
        <v>160</v>
      </c>
      <c r="B163" s="22" t="s">
        <v>295</v>
      </c>
      <c r="C163" s="22"/>
      <c r="D163" s="23" t="s">
        <v>13</v>
      </c>
      <c r="E163" s="23" t="s">
        <v>33</v>
      </c>
      <c r="F163" s="24">
        <v>238</v>
      </c>
      <c r="G163" s="16">
        <v>9.1620370370370366E-2</v>
      </c>
      <c r="H163" s="17">
        <f t="shared" ref="H163:H168" si="18">+(J$1/G163)/24</f>
        <v>11.369378473976758</v>
      </c>
      <c r="I163" s="18">
        <f t="shared" si="15"/>
        <v>3.6648148148148139E-3</v>
      </c>
      <c r="J163" s="18">
        <f t="shared" si="16"/>
        <v>1.8324074074074069E-2</v>
      </c>
    </row>
    <row r="164" spans="1:10" x14ac:dyDescent="0.2">
      <c r="A164" s="8">
        <v>161</v>
      </c>
      <c r="B164" s="19" t="s">
        <v>308</v>
      </c>
      <c r="C164" s="19" t="s">
        <v>17</v>
      </c>
      <c r="D164" s="20" t="s">
        <v>10</v>
      </c>
      <c r="E164" s="20" t="s">
        <v>40</v>
      </c>
      <c r="F164" s="21">
        <v>251</v>
      </c>
      <c r="G164" s="9">
        <v>9.1770833333333343E-2</v>
      </c>
      <c r="H164" s="10">
        <f t="shared" si="18"/>
        <v>11.350737797956866</v>
      </c>
      <c r="I164" s="11">
        <f t="shared" si="15"/>
        <v>3.6708333333333337E-3</v>
      </c>
      <c r="J164" s="11">
        <f t="shared" si="16"/>
        <v>1.8354166666666668E-2</v>
      </c>
    </row>
    <row r="165" spans="1:10" x14ac:dyDescent="0.2">
      <c r="A165" s="15">
        <v>162</v>
      </c>
      <c r="B165" s="22" t="s">
        <v>364</v>
      </c>
      <c r="C165" s="22" t="s">
        <v>24</v>
      </c>
      <c r="D165" s="23" t="s">
        <v>12</v>
      </c>
      <c r="E165" s="23" t="s">
        <v>33</v>
      </c>
      <c r="F165" s="24">
        <v>309</v>
      </c>
      <c r="G165" s="16">
        <v>9.195601851851852E-2</v>
      </c>
      <c r="H165" s="17">
        <f t="shared" si="18"/>
        <v>11.327879169288861</v>
      </c>
      <c r="I165" s="18">
        <f t="shared" si="15"/>
        <v>3.6782407407407406E-3</v>
      </c>
      <c r="J165" s="18">
        <f t="shared" si="16"/>
        <v>1.8391203703703701E-2</v>
      </c>
    </row>
    <row r="166" spans="1:10" x14ac:dyDescent="0.2">
      <c r="A166" s="8">
        <v>163</v>
      </c>
      <c r="B166" s="19" t="s">
        <v>152</v>
      </c>
      <c r="C166" s="19" t="s">
        <v>17</v>
      </c>
      <c r="D166" s="20" t="s">
        <v>12</v>
      </c>
      <c r="E166" s="20" t="s">
        <v>33</v>
      </c>
      <c r="F166" s="21">
        <v>104</v>
      </c>
      <c r="G166" s="9">
        <v>9.2025462962962976E-2</v>
      </c>
      <c r="H166" s="10">
        <f t="shared" si="18"/>
        <v>11.319330901773361</v>
      </c>
      <c r="I166" s="11">
        <f t="shared" si="15"/>
        <v>3.6810185185185188E-3</v>
      </c>
      <c r="J166" s="11">
        <f t="shared" si="16"/>
        <v>1.8405092592592594E-2</v>
      </c>
    </row>
    <row r="167" spans="1:10" x14ac:dyDescent="0.2">
      <c r="A167" s="15">
        <v>164</v>
      </c>
      <c r="B167" s="22" t="s">
        <v>38</v>
      </c>
      <c r="C167" s="22"/>
      <c r="D167" s="23" t="s">
        <v>12</v>
      </c>
      <c r="E167" s="23" t="s">
        <v>33</v>
      </c>
      <c r="F167" s="24">
        <v>5</v>
      </c>
      <c r="G167" s="16">
        <v>9.2037037037037028E-2</v>
      </c>
      <c r="H167" s="17">
        <f t="shared" si="18"/>
        <v>11.317907444668009</v>
      </c>
      <c r="I167" s="18">
        <f t="shared" si="15"/>
        <v>3.6814814814814813E-3</v>
      </c>
      <c r="J167" s="18">
        <f t="shared" si="16"/>
        <v>1.8407407407407407E-2</v>
      </c>
    </row>
    <row r="168" spans="1:10" x14ac:dyDescent="0.2">
      <c r="A168" s="8">
        <v>165</v>
      </c>
      <c r="B168" s="19" t="s">
        <v>47</v>
      </c>
      <c r="C168" s="19"/>
      <c r="D168" s="20" t="s">
        <v>13</v>
      </c>
      <c r="E168" s="20" t="s">
        <v>33</v>
      </c>
      <c r="F168" s="21">
        <v>11</v>
      </c>
      <c r="G168" s="9">
        <v>9.2199074074074072E-2</v>
      </c>
      <c r="H168" s="10">
        <f t="shared" si="18"/>
        <v>11.298016570424304</v>
      </c>
      <c r="I168" s="11">
        <f t="shared" si="15"/>
        <v>3.6879629629629628E-3</v>
      </c>
      <c r="J168" s="11">
        <f t="shared" si="16"/>
        <v>1.8439814814814815E-2</v>
      </c>
    </row>
    <row r="169" spans="1:10" x14ac:dyDescent="0.2">
      <c r="A169" s="15">
        <v>166</v>
      </c>
      <c r="B169" s="22" t="s">
        <v>98</v>
      </c>
      <c r="C169" s="22"/>
      <c r="D169" s="23" t="s">
        <v>11</v>
      </c>
      <c r="E169" s="23" t="s">
        <v>40</v>
      </c>
      <c r="F169" s="24">
        <v>53</v>
      </c>
      <c r="G169" s="16">
        <v>9.2199074074074072E-2</v>
      </c>
      <c r="H169" s="17">
        <f>+(Totaal!J$1/G169)/24</f>
        <v>11.298016570424304</v>
      </c>
      <c r="I169" s="18">
        <f t="shared" si="15"/>
        <v>3.6879629629629628E-3</v>
      </c>
      <c r="J169" s="18">
        <f t="shared" si="16"/>
        <v>1.8439814814814815E-2</v>
      </c>
    </row>
    <row r="170" spans="1:10" x14ac:dyDescent="0.2">
      <c r="A170" s="8">
        <v>167</v>
      </c>
      <c r="B170" s="19" t="s">
        <v>110</v>
      </c>
      <c r="C170" s="19" t="s">
        <v>63</v>
      </c>
      <c r="D170" s="20" t="s">
        <v>12</v>
      </c>
      <c r="E170" s="20" t="s">
        <v>33</v>
      </c>
      <c r="F170" s="21">
        <v>65</v>
      </c>
      <c r="G170" s="9">
        <v>9.2222222222222219E-2</v>
      </c>
      <c r="H170" s="10">
        <f>+(J$1/G170)/24</f>
        <v>11.295180722891565</v>
      </c>
      <c r="I170" s="11">
        <f t="shared" si="15"/>
        <v>3.6888888888888891E-3</v>
      </c>
      <c r="J170" s="11">
        <f t="shared" si="16"/>
        <v>1.8444444444444444E-2</v>
      </c>
    </row>
    <row r="171" spans="1:10" x14ac:dyDescent="0.2">
      <c r="A171" s="15">
        <v>168</v>
      </c>
      <c r="B171" s="22" t="s">
        <v>232</v>
      </c>
      <c r="C171" s="22" t="s">
        <v>45</v>
      </c>
      <c r="D171" s="23" t="s">
        <v>10</v>
      </c>
      <c r="E171" s="23" t="s">
        <v>33</v>
      </c>
      <c r="F171" s="24">
        <v>179</v>
      </c>
      <c r="G171" s="16">
        <v>9.2384259259259263E-2</v>
      </c>
      <c r="H171" s="17">
        <f>+(Totaal!J$1/G171)/24</f>
        <v>11.275369581558506</v>
      </c>
      <c r="I171" s="18">
        <f t="shared" si="15"/>
        <v>3.695370370370371E-3</v>
      </c>
      <c r="J171" s="18">
        <f t="shared" si="16"/>
        <v>1.8476851851851855E-2</v>
      </c>
    </row>
    <row r="172" spans="1:10" x14ac:dyDescent="0.2">
      <c r="A172" s="8">
        <v>169</v>
      </c>
      <c r="B172" s="19" t="s">
        <v>118</v>
      </c>
      <c r="C172" s="19" t="s">
        <v>63</v>
      </c>
      <c r="D172" s="20" t="s">
        <v>13</v>
      </c>
      <c r="E172" s="20" t="s">
        <v>33</v>
      </c>
      <c r="F172" s="21">
        <v>72</v>
      </c>
      <c r="G172" s="9">
        <v>9.239583333333333E-2</v>
      </c>
      <c r="H172" s="10">
        <f>+(Totaal!J$1/G172)/24</f>
        <v>11.273957158962796</v>
      </c>
      <c r="I172" s="11">
        <f t="shared" si="15"/>
        <v>3.6958333333333335E-3</v>
      </c>
      <c r="J172" s="11">
        <f t="shared" si="16"/>
        <v>1.8479166666666668E-2</v>
      </c>
    </row>
    <row r="173" spans="1:10" x14ac:dyDescent="0.2">
      <c r="A173" s="15">
        <v>170</v>
      </c>
      <c r="B173" s="22" t="s">
        <v>367</v>
      </c>
      <c r="C173" s="22"/>
      <c r="D173" s="23" t="s">
        <v>12</v>
      </c>
      <c r="E173" s="23" t="s">
        <v>40</v>
      </c>
      <c r="F173" s="24">
        <v>312</v>
      </c>
      <c r="G173" s="16">
        <v>9.239583333333333E-2</v>
      </c>
      <c r="H173" s="17">
        <f t="shared" ref="H173:H186" si="19">+(J$1/G173)/24</f>
        <v>11.273957158962796</v>
      </c>
      <c r="I173" s="18">
        <f t="shared" si="15"/>
        <v>3.6958333333333335E-3</v>
      </c>
      <c r="J173" s="18">
        <f t="shared" si="16"/>
        <v>1.8479166666666668E-2</v>
      </c>
    </row>
    <row r="174" spans="1:10" x14ac:dyDescent="0.2">
      <c r="A174" s="8">
        <v>171</v>
      </c>
      <c r="B174" s="19" t="s">
        <v>338</v>
      </c>
      <c r="C174" s="19"/>
      <c r="D174" s="20" t="s">
        <v>11</v>
      </c>
      <c r="E174" s="20" t="s">
        <v>33</v>
      </c>
      <c r="F174" s="21">
        <v>280</v>
      </c>
      <c r="G174" s="9">
        <v>9.256944444444444E-2</v>
      </c>
      <c r="H174" s="10">
        <f t="shared" si="19"/>
        <v>11.252813203300825</v>
      </c>
      <c r="I174" s="11">
        <f t="shared" si="15"/>
        <v>3.7027777777777775E-3</v>
      </c>
      <c r="J174" s="11">
        <f t="shared" si="16"/>
        <v>1.8513888888888889E-2</v>
      </c>
    </row>
    <row r="175" spans="1:10" x14ac:dyDescent="0.2">
      <c r="A175" s="15">
        <v>172</v>
      </c>
      <c r="B175" s="22" t="s">
        <v>56</v>
      </c>
      <c r="C175" s="22" t="s">
        <v>19</v>
      </c>
      <c r="D175" s="23" t="s">
        <v>13</v>
      </c>
      <c r="E175" s="23" t="s">
        <v>33</v>
      </c>
      <c r="F175" s="24">
        <v>18</v>
      </c>
      <c r="G175" s="16">
        <v>9.2662037037037029E-2</v>
      </c>
      <c r="H175" s="17">
        <f t="shared" si="19"/>
        <v>11.241568823382465</v>
      </c>
      <c r="I175" s="18">
        <f t="shared" si="15"/>
        <v>3.7064814814814807E-3</v>
      </c>
      <c r="J175" s="18">
        <f t="shared" si="16"/>
        <v>1.8532407407407404E-2</v>
      </c>
    </row>
    <row r="176" spans="1:10" x14ac:dyDescent="0.2">
      <c r="A176" s="8">
        <v>173</v>
      </c>
      <c r="B176" s="19" t="s">
        <v>365</v>
      </c>
      <c r="C176" s="19"/>
      <c r="D176" s="20" t="s">
        <v>12</v>
      </c>
      <c r="E176" s="20" t="s">
        <v>33</v>
      </c>
      <c r="F176" s="21">
        <v>310</v>
      </c>
      <c r="G176" s="9">
        <v>9.2835648148148153E-2</v>
      </c>
      <c r="H176" s="10">
        <f t="shared" si="19"/>
        <v>11.220546066575238</v>
      </c>
      <c r="I176" s="11">
        <f t="shared" si="15"/>
        <v>3.7134259259259269E-3</v>
      </c>
      <c r="J176" s="11">
        <f t="shared" si="16"/>
        <v>1.8567129629629635E-2</v>
      </c>
    </row>
    <row r="177" spans="1:10" x14ac:dyDescent="0.2">
      <c r="A177" s="15">
        <v>174</v>
      </c>
      <c r="B177" s="22" t="s">
        <v>200</v>
      </c>
      <c r="C177" s="22" t="s">
        <v>201</v>
      </c>
      <c r="D177" s="23" t="s">
        <v>15</v>
      </c>
      <c r="E177" s="23" t="s">
        <v>33</v>
      </c>
      <c r="F177" s="24">
        <v>147</v>
      </c>
      <c r="G177" s="16">
        <v>9.2939814814814822E-2</v>
      </c>
      <c r="H177" s="17">
        <f t="shared" si="19"/>
        <v>11.2079701120797</v>
      </c>
      <c r="I177" s="18">
        <f t="shared" si="15"/>
        <v>3.7175925925925931E-3</v>
      </c>
      <c r="J177" s="18">
        <f t="shared" si="16"/>
        <v>1.8587962962962966E-2</v>
      </c>
    </row>
    <row r="178" spans="1:10" x14ac:dyDescent="0.2">
      <c r="A178" s="8">
        <v>175</v>
      </c>
      <c r="B178" s="19" t="s">
        <v>329</v>
      </c>
      <c r="C178" s="19"/>
      <c r="D178" s="20" t="s">
        <v>12</v>
      </c>
      <c r="E178" s="20" t="s">
        <v>40</v>
      </c>
      <c r="F178" s="21">
        <v>271</v>
      </c>
      <c r="G178" s="9">
        <v>9.2939814814814822E-2</v>
      </c>
      <c r="H178" s="10">
        <f t="shared" si="19"/>
        <v>11.2079701120797</v>
      </c>
      <c r="I178" s="11">
        <f t="shared" si="15"/>
        <v>3.7175925925925931E-3</v>
      </c>
      <c r="J178" s="11">
        <f t="shared" si="16"/>
        <v>1.8587962962962966E-2</v>
      </c>
    </row>
    <row r="179" spans="1:10" x14ac:dyDescent="0.2">
      <c r="A179" s="15">
        <v>176</v>
      </c>
      <c r="B179" s="22" t="s">
        <v>281</v>
      </c>
      <c r="C179" s="22" t="s">
        <v>282</v>
      </c>
      <c r="D179" s="23" t="s">
        <v>12</v>
      </c>
      <c r="E179" s="23" t="s">
        <v>33</v>
      </c>
      <c r="F179" s="24">
        <v>227</v>
      </c>
      <c r="G179" s="16">
        <v>9.3148148148148147E-2</v>
      </c>
      <c r="H179" s="17">
        <f t="shared" si="19"/>
        <v>11.182902584493043</v>
      </c>
      <c r="I179" s="18">
        <f t="shared" si="15"/>
        <v>3.7259259259259255E-3</v>
      </c>
      <c r="J179" s="18">
        <f t="shared" si="16"/>
        <v>1.8629629629629628E-2</v>
      </c>
    </row>
    <row r="180" spans="1:10" x14ac:dyDescent="0.2">
      <c r="A180" s="8">
        <v>177</v>
      </c>
      <c r="B180" s="19" t="s">
        <v>358</v>
      </c>
      <c r="C180" s="19" t="s">
        <v>282</v>
      </c>
      <c r="D180" s="20" t="s">
        <v>12</v>
      </c>
      <c r="E180" s="20" t="s">
        <v>40</v>
      </c>
      <c r="F180" s="21">
        <v>301</v>
      </c>
      <c r="G180" s="9">
        <v>9.3194444444444455E-2</v>
      </c>
      <c r="H180" s="10">
        <f t="shared" si="19"/>
        <v>11.177347242921011</v>
      </c>
      <c r="I180" s="11">
        <f t="shared" si="15"/>
        <v>3.7277777777777791E-3</v>
      </c>
      <c r="J180" s="11">
        <f t="shared" si="16"/>
        <v>1.8638888888888896E-2</v>
      </c>
    </row>
    <row r="181" spans="1:10" x14ac:dyDescent="0.2">
      <c r="A181" s="15">
        <v>178</v>
      </c>
      <c r="B181" s="22" t="s">
        <v>373</v>
      </c>
      <c r="C181" s="22" t="s">
        <v>311</v>
      </c>
      <c r="D181" s="23" t="s">
        <v>12</v>
      </c>
      <c r="E181" s="23" t="s">
        <v>33</v>
      </c>
      <c r="F181" s="24">
        <v>318</v>
      </c>
      <c r="G181" s="16">
        <v>9.329861111111111E-2</v>
      </c>
      <c r="H181" s="17">
        <f t="shared" si="19"/>
        <v>11.164867882396726</v>
      </c>
      <c r="I181" s="18">
        <f t="shared" si="15"/>
        <v>3.731944444444444E-3</v>
      </c>
      <c r="J181" s="18">
        <f t="shared" si="16"/>
        <v>1.865972222222222E-2</v>
      </c>
    </row>
    <row r="182" spans="1:10" x14ac:dyDescent="0.2">
      <c r="A182" s="8">
        <v>179</v>
      </c>
      <c r="B182" s="19" t="s">
        <v>69</v>
      </c>
      <c r="C182" s="19" t="s">
        <v>70</v>
      </c>
      <c r="D182" s="20" t="s">
        <v>12</v>
      </c>
      <c r="E182" s="20" t="s">
        <v>40</v>
      </c>
      <c r="F182" s="21">
        <v>29</v>
      </c>
      <c r="G182" s="9">
        <v>9.3356481481481471E-2</v>
      </c>
      <c r="H182" s="10">
        <f t="shared" si="19"/>
        <v>11.157946937763453</v>
      </c>
      <c r="I182" s="11">
        <f t="shared" si="15"/>
        <v>3.7342592592592583E-3</v>
      </c>
      <c r="J182" s="11">
        <f t="shared" si="16"/>
        <v>1.867129629629629E-2</v>
      </c>
    </row>
    <row r="183" spans="1:10" x14ac:dyDescent="0.2">
      <c r="A183" s="15">
        <v>180</v>
      </c>
      <c r="B183" s="22" t="s">
        <v>34</v>
      </c>
      <c r="C183" s="22" t="s">
        <v>35</v>
      </c>
      <c r="D183" s="23" t="s">
        <v>12</v>
      </c>
      <c r="E183" s="23" t="s">
        <v>33</v>
      </c>
      <c r="F183" s="24">
        <v>2</v>
      </c>
      <c r="G183" s="16">
        <v>9.3379629629629632E-2</v>
      </c>
      <c r="H183" s="17">
        <f t="shared" si="19"/>
        <v>11.155180961824492</v>
      </c>
      <c r="I183" s="18">
        <f t="shared" si="15"/>
        <v>3.7351851851851851E-3</v>
      </c>
      <c r="J183" s="18">
        <f t="shared" si="16"/>
        <v>1.8675925925925926E-2</v>
      </c>
    </row>
    <row r="184" spans="1:10" x14ac:dyDescent="0.2">
      <c r="A184" s="8">
        <v>181</v>
      </c>
      <c r="B184" s="19" t="s">
        <v>284</v>
      </c>
      <c r="C184" s="19" t="s">
        <v>45</v>
      </c>
      <c r="D184" s="20" t="s">
        <v>12</v>
      </c>
      <c r="E184" s="20" t="s">
        <v>40</v>
      </c>
      <c r="F184" s="21">
        <v>229</v>
      </c>
      <c r="G184" s="9">
        <v>9.3495370370370368E-2</v>
      </c>
      <c r="H184" s="10">
        <f t="shared" si="19"/>
        <v>11.141371626640257</v>
      </c>
      <c r="I184" s="11">
        <f t="shared" si="15"/>
        <v>3.7398148148148152E-3</v>
      </c>
      <c r="J184" s="11">
        <f t="shared" si="16"/>
        <v>1.8699074074074076E-2</v>
      </c>
    </row>
    <row r="185" spans="1:10" x14ac:dyDescent="0.2">
      <c r="A185" s="15">
        <v>182</v>
      </c>
      <c r="B185" s="22" t="s">
        <v>319</v>
      </c>
      <c r="C185" s="22" t="s">
        <v>45</v>
      </c>
      <c r="D185" s="23" t="s">
        <v>13</v>
      </c>
      <c r="E185" s="23" t="s">
        <v>40</v>
      </c>
      <c r="F185" s="24">
        <v>260</v>
      </c>
      <c r="G185" s="16">
        <v>9.3587962962962956E-2</v>
      </c>
      <c r="H185" s="17">
        <f t="shared" si="19"/>
        <v>11.13034875092753</v>
      </c>
      <c r="I185" s="18">
        <f t="shared" si="15"/>
        <v>3.743518518518518E-3</v>
      </c>
      <c r="J185" s="18">
        <f t="shared" si="16"/>
        <v>1.8717592592592591E-2</v>
      </c>
    </row>
    <row r="186" spans="1:10" x14ac:dyDescent="0.2">
      <c r="A186" s="8">
        <v>183</v>
      </c>
      <c r="B186" s="19" t="s">
        <v>256</v>
      </c>
      <c r="C186" s="19" t="s">
        <v>18</v>
      </c>
      <c r="D186" s="20" t="s">
        <v>10</v>
      </c>
      <c r="E186" s="20" t="s">
        <v>40</v>
      </c>
      <c r="F186" s="21">
        <v>202</v>
      </c>
      <c r="G186" s="9">
        <v>9.3668981481481492E-2</v>
      </c>
      <c r="H186" s="10">
        <f t="shared" si="19"/>
        <v>11.120721611268998</v>
      </c>
      <c r="I186" s="11">
        <f t="shared" si="15"/>
        <v>3.7467592592592591E-3</v>
      </c>
      <c r="J186" s="11">
        <f t="shared" si="16"/>
        <v>1.8733796296296297E-2</v>
      </c>
    </row>
    <row r="187" spans="1:10" x14ac:dyDescent="0.2">
      <c r="A187" s="15">
        <v>184</v>
      </c>
      <c r="B187" s="22" t="s">
        <v>177</v>
      </c>
      <c r="C187" s="22" t="s">
        <v>178</v>
      </c>
      <c r="D187" s="23" t="s">
        <v>13</v>
      </c>
      <c r="E187" s="23" t="s">
        <v>33</v>
      </c>
      <c r="F187" s="24">
        <v>125</v>
      </c>
      <c r="G187" s="16">
        <v>9.3680555555555559E-2</v>
      </c>
      <c r="H187" s="17">
        <f>+(Totaal!J$1/G187)/24</f>
        <v>11.11934766493699</v>
      </c>
      <c r="I187" s="18">
        <f t="shared" si="15"/>
        <v>3.7472222222222225E-3</v>
      </c>
      <c r="J187" s="18">
        <f t="shared" si="16"/>
        <v>1.8736111111111113E-2</v>
      </c>
    </row>
    <row r="188" spans="1:10" x14ac:dyDescent="0.2">
      <c r="A188" s="8">
        <v>185</v>
      </c>
      <c r="B188" s="19" t="s">
        <v>215</v>
      </c>
      <c r="C188" s="19" t="s">
        <v>45</v>
      </c>
      <c r="D188" s="20" t="s">
        <v>12</v>
      </c>
      <c r="E188" s="20" t="s">
        <v>33</v>
      </c>
      <c r="F188" s="21">
        <v>162</v>
      </c>
      <c r="G188" s="9">
        <v>9.3726851851851853E-2</v>
      </c>
      <c r="H188" s="10">
        <f>+(J$1/G188)/24</f>
        <v>11.113855272906891</v>
      </c>
      <c r="I188" s="11">
        <f t="shared" si="15"/>
        <v>3.7490740740740744E-3</v>
      </c>
      <c r="J188" s="11">
        <f t="shared" si="16"/>
        <v>1.8745370370370371E-2</v>
      </c>
    </row>
    <row r="189" spans="1:10" x14ac:dyDescent="0.2">
      <c r="A189" s="15">
        <v>186</v>
      </c>
      <c r="B189" s="22" t="s">
        <v>120</v>
      </c>
      <c r="C189" s="22"/>
      <c r="D189" s="23" t="s">
        <v>12</v>
      </c>
      <c r="E189" s="23" t="s">
        <v>33</v>
      </c>
      <c r="F189" s="24">
        <v>74</v>
      </c>
      <c r="G189" s="16">
        <v>9.3935185185185177E-2</v>
      </c>
      <c r="H189" s="17">
        <f>+(J$1/G189)/24</f>
        <v>11.089206505667818</v>
      </c>
      <c r="I189" s="18">
        <f t="shared" si="15"/>
        <v>3.7574074074074072E-3</v>
      </c>
      <c r="J189" s="18">
        <f t="shared" si="16"/>
        <v>1.8787037037037036E-2</v>
      </c>
    </row>
    <row r="190" spans="1:10" x14ac:dyDescent="0.2">
      <c r="A190" s="8">
        <v>187</v>
      </c>
      <c r="B190" s="19" t="s">
        <v>297</v>
      </c>
      <c r="C190" s="19" t="s">
        <v>45</v>
      </c>
      <c r="D190" s="20" t="s">
        <v>13</v>
      </c>
      <c r="E190" s="20" t="s">
        <v>33</v>
      </c>
      <c r="F190" s="21">
        <v>240</v>
      </c>
      <c r="G190" s="9">
        <v>9.408564814814814E-2</v>
      </c>
      <c r="H190" s="10">
        <f>+(J$1/G190)/24</f>
        <v>11.071472505843277</v>
      </c>
      <c r="I190" s="11">
        <f t="shared" si="15"/>
        <v>3.7634259259259257E-3</v>
      </c>
      <c r="J190" s="11">
        <f t="shared" si="16"/>
        <v>1.8817129629629628E-2</v>
      </c>
    </row>
    <row r="191" spans="1:10" x14ac:dyDescent="0.2">
      <c r="A191" s="15">
        <v>188</v>
      </c>
      <c r="B191" s="22" t="s">
        <v>82</v>
      </c>
      <c r="C191" s="22"/>
      <c r="D191" s="23" t="s">
        <v>13</v>
      </c>
      <c r="E191" s="23" t="s">
        <v>33</v>
      </c>
      <c r="F191" s="24">
        <v>41</v>
      </c>
      <c r="G191" s="16">
        <v>9.4108796296296301E-2</v>
      </c>
      <c r="H191" s="17">
        <f>+(Totaal!J$1/G191)/24</f>
        <v>11.068749231336859</v>
      </c>
      <c r="I191" s="18">
        <f t="shared" si="15"/>
        <v>3.7643518518518516E-3</v>
      </c>
      <c r="J191" s="18">
        <f t="shared" si="16"/>
        <v>1.8821759259259257E-2</v>
      </c>
    </row>
    <row r="192" spans="1:10" x14ac:dyDescent="0.2">
      <c r="A192" s="8">
        <v>189</v>
      </c>
      <c r="B192" s="19" t="s">
        <v>263</v>
      </c>
      <c r="C192" s="19"/>
      <c r="D192" s="20" t="s">
        <v>10</v>
      </c>
      <c r="E192" s="20" t="s">
        <v>33</v>
      </c>
      <c r="F192" s="21">
        <v>209</v>
      </c>
      <c r="G192" s="9">
        <v>9.4224537037037037E-2</v>
      </c>
      <c r="H192" s="10">
        <f>+(Totaal!J$1/G192)/24</f>
        <v>11.055152929615526</v>
      </c>
      <c r="I192" s="11">
        <f t="shared" si="15"/>
        <v>3.7689814814814821E-3</v>
      </c>
      <c r="J192" s="11">
        <f t="shared" si="16"/>
        <v>1.8844907407407411E-2</v>
      </c>
    </row>
    <row r="193" spans="1:10" x14ac:dyDescent="0.2">
      <c r="A193" s="15">
        <v>190</v>
      </c>
      <c r="B193" s="22" t="s">
        <v>41</v>
      </c>
      <c r="C193" s="22" t="s">
        <v>42</v>
      </c>
      <c r="D193" s="23" t="s">
        <v>10</v>
      </c>
      <c r="E193" s="23" t="s">
        <v>33</v>
      </c>
      <c r="F193" s="24">
        <v>7</v>
      </c>
      <c r="G193" s="16">
        <v>9.4826388888888891E-2</v>
      </c>
      <c r="H193" s="17">
        <f>+(J$1/G193)/24</f>
        <v>10.984987184181618</v>
      </c>
      <c r="I193" s="18">
        <f t="shared" si="15"/>
        <v>3.793055555555556E-3</v>
      </c>
      <c r="J193" s="18">
        <f t="shared" si="16"/>
        <v>1.8965277777777779E-2</v>
      </c>
    </row>
    <row r="194" spans="1:10" x14ac:dyDescent="0.2">
      <c r="A194" s="8">
        <v>191</v>
      </c>
      <c r="B194" s="19" t="s">
        <v>87</v>
      </c>
      <c r="C194" s="19" t="s">
        <v>88</v>
      </c>
      <c r="D194" s="20" t="s">
        <v>12</v>
      </c>
      <c r="E194" s="20" t="s">
        <v>33</v>
      </c>
      <c r="F194" s="21">
        <v>45</v>
      </c>
      <c r="G194" s="9">
        <v>9.4826388888888891E-2</v>
      </c>
      <c r="H194" s="10">
        <f>+(Totaal!J$1/G194)/24</f>
        <v>10.984987184181618</v>
      </c>
      <c r="I194" s="11">
        <f t="shared" si="15"/>
        <v>3.793055555555556E-3</v>
      </c>
      <c r="J194" s="11">
        <f t="shared" si="16"/>
        <v>1.8965277777777779E-2</v>
      </c>
    </row>
    <row r="195" spans="1:10" x14ac:dyDescent="0.2">
      <c r="A195" s="15">
        <v>192</v>
      </c>
      <c r="B195" s="22" t="s">
        <v>332</v>
      </c>
      <c r="C195" s="22" t="s">
        <v>24</v>
      </c>
      <c r="D195" s="23" t="s">
        <v>10</v>
      </c>
      <c r="E195" s="23" t="s">
        <v>40</v>
      </c>
      <c r="F195" s="24">
        <v>274</v>
      </c>
      <c r="G195" s="16">
        <v>9.4895833333333332E-2</v>
      </c>
      <c r="H195" s="17">
        <f>+(J$1/G195)/24</f>
        <v>10.97694840834248</v>
      </c>
      <c r="I195" s="18">
        <f t="shared" si="15"/>
        <v>3.7958333333333334E-3</v>
      </c>
      <c r="J195" s="18">
        <f t="shared" si="16"/>
        <v>1.8979166666666665E-2</v>
      </c>
    </row>
    <row r="196" spans="1:10" x14ac:dyDescent="0.2">
      <c r="A196" s="8">
        <v>193</v>
      </c>
      <c r="B196" s="19" t="s">
        <v>276</v>
      </c>
      <c r="C196" s="19"/>
      <c r="D196" s="20" t="s">
        <v>12</v>
      </c>
      <c r="E196" s="20" t="s">
        <v>40</v>
      </c>
      <c r="F196" s="21">
        <v>223</v>
      </c>
      <c r="G196" s="9">
        <v>9.4953703703703707E-2</v>
      </c>
      <c r="H196" s="10">
        <f>+(Totaal!J$1/G196)/24</f>
        <v>10.970258410531448</v>
      </c>
      <c r="I196" s="11">
        <f t="shared" si="15"/>
        <v>3.7981481481481482E-3</v>
      </c>
      <c r="J196" s="11">
        <f t="shared" si="16"/>
        <v>1.8990740740740742E-2</v>
      </c>
    </row>
    <row r="197" spans="1:10" x14ac:dyDescent="0.2">
      <c r="A197" s="15">
        <v>194</v>
      </c>
      <c r="B197" s="22" t="s">
        <v>264</v>
      </c>
      <c r="C197" s="22" t="s">
        <v>24</v>
      </c>
      <c r="D197" s="23" t="s">
        <v>12</v>
      </c>
      <c r="E197" s="23" t="s">
        <v>40</v>
      </c>
      <c r="F197" s="24">
        <v>210</v>
      </c>
      <c r="G197" s="16">
        <v>9.5011574074074068E-2</v>
      </c>
      <c r="H197" s="17">
        <f>+(Totaal!J$1/G197)/24</f>
        <v>10.963576562309662</v>
      </c>
      <c r="I197" s="18">
        <f t="shared" si="15"/>
        <v>3.8004629629629625E-3</v>
      </c>
      <c r="J197" s="18">
        <f t="shared" si="16"/>
        <v>1.9002314814814812E-2</v>
      </c>
    </row>
    <row r="198" spans="1:10" x14ac:dyDescent="0.2">
      <c r="A198" s="8">
        <v>195</v>
      </c>
      <c r="B198" s="19" t="s">
        <v>355</v>
      </c>
      <c r="C198" s="19" t="s">
        <v>52</v>
      </c>
      <c r="D198" s="20" t="s">
        <v>13</v>
      </c>
      <c r="E198" s="20" t="s">
        <v>33</v>
      </c>
      <c r="F198" s="21">
        <v>298</v>
      </c>
      <c r="G198" s="9">
        <v>9.5034722222222215E-2</v>
      </c>
      <c r="H198" s="10">
        <f>+(J$1/G198)/24</f>
        <v>10.960906101571064</v>
      </c>
      <c r="I198" s="11">
        <f t="shared" ref="I198:I261" si="20">1/+H198/24</f>
        <v>3.8013888888888889E-3</v>
      </c>
      <c r="J198" s="11">
        <f t="shared" ref="J198:J261" si="21">5*I198</f>
        <v>1.9006944444444444E-2</v>
      </c>
    </row>
    <row r="199" spans="1:10" x14ac:dyDescent="0.2">
      <c r="A199" s="15">
        <v>196</v>
      </c>
      <c r="B199" s="22" t="s">
        <v>379</v>
      </c>
      <c r="C199" s="22" t="s">
        <v>18</v>
      </c>
      <c r="D199" s="23" t="s">
        <v>13</v>
      </c>
      <c r="E199" s="23" t="s">
        <v>33</v>
      </c>
      <c r="F199" s="24">
        <v>323</v>
      </c>
      <c r="G199" s="16">
        <v>9.5196759259259259E-2</v>
      </c>
      <c r="H199" s="17">
        <f>+(J$1/G199)/24</f>
        <v>10.942249240121582</v>
      </c>
      <c r="I199" s="18">
        <f t="shared" si="20"/>
        <v>3.8078703703703699E-3</v>
      </c>
      <c r="J199" s="18">
        <f t="shared" si="21"/>
        <v>1.9039351851851849E-2</v>
      </c>
    </row>
    <row r="200" spans="1:10" x14ac:dyDescent="0.2">
      <c r="A200" s="8">
        <v>197</v>
      </c>
      <c r="B200" s="19" t="s">
        <v>344</v>
      </c>
      <c r="C200" s="19"/>
      <c r="D200" s="20" t="s">
        <v>12</v>
      </c>
      <c r="E200" s="20" t="s">
        <v>40</v>
      </c>
      <c r="F200" s="21">
        <v>286</v>
      </c>
      <c r="G200" s="9">
        <v>9.5277777777777781E-2</v>
      </c>
      <c r="H200" s="10">
        <f>+(J$1/G200)/24</f>
        <v>10.932944606413995</v>
      </c>
      <c r="I200" s="11">
        <f t="shared" si="20"/>
        <v>3.8111111111111106E-3</v>
      </c>
      <c r="J200" s="11">
        <f t="shared" si="21"/>
        <v>1.9055555555555555E-2</v>
      </c>
    </row>
    <row r="201" spans="1:10" x14ac:dyDescent="0.2">
      <c r="A201" s="15">
        <v>198</v>
      </c>
      <c r="B201" s="22" t="s">
        <v>136</v>
      </c>
      <c r="C201" s="22" t="s">
        <v>45</v>
      </c>
      <c r="D201" s="23" t="s">
        <v>13</v>
      </c>
      <c r="E201" s="23" t="s">
        <v>40</v>
      </c>
      <c r="F201" s="24">
        <v>88</v>
      </c>
      <c r="G201" s="16">
        <v>9.5324074074074075E-2</v>
      </c>
      <c r="H201" s="17">
        <f>+(Totaal!J$1/G201)/24</f>
        <v>10.927634774162215</v>
      </c>
      <c r="I201" s="18">
        <f t="shared" si="20"/>
        <v>3.8129629629629629E-3</v>
      </c>
      <c r="J201" s="18">
        <f t="shared" si="21"/>
        <v>1.9064814814814816E-2</v>
      </c>
    </row>
    <row r="202" spans="1:10" x14ac:dyDescent="0.2">
      <c r="A202" s="8">
        <v>199</v>
      </c>
      <c r="B202" s="19" t="s">
        <v>301</v>
      </c>
      <c r="C202" s="19" t="s">
        <v>45</v>
      </c>
      <c r="D202" s="20" t="s">
        <v>12</v>
      </c>
      <c r="E202" s="20" t="s">
        <v>33</v>
      </c>
      <c r="F202" s="21">
        <v>244</v>
      </c>
      <c r="G202" s="9">
        <v>9.5347222222222208E-2</v>
      </c>
      <c r="H202" s="10">
        <f>+(J$1/G202)/24</f>
        <v>10.924981791697014</v>
      </c>
      <c r="I202" s="11">
        <f t="shared" si="20"/>
        <v>3.8138888888888888E-3</v>
      </c>
      <c r="J202" s="11">
        <f t="shared" si="21"/>
        <v>1.9069444444444444E-2</v>
      </c>
    </row>
    <row r="203" spans="1:10" x14ac:dyDescent="0.2">
      <c r="A203" s="15">
        <v>200</v>
      </c>
      <c r="B203" s="22" t="s">
        <v>217</v>
      </c>
      <c r="C203" s="22"/>
      <c r="D203" s="23" t="s">
        <v>10</v>
      </c>
      <c r="E203" s="23" t="s">
        <v>33</v>
      </c>
      <c r="F203" s="24">
        <v>164</v>
      </c>
      <c r="G203" s="16">
        <v>9.5393518518518516E-2</v>
      </c>
      <c r="H203" s="17">
        <f>+(J$1/G203)/24</f>
        <v>10.919679689395778</v>
      </c>
      <c r="I203" s="18">
        <f t="shared" si="20"/>
        <v>3.8157407407407406E-3</v>
      </c>
      <c r="J203" s="18">
        <f t="shared" si="21"/>
        <v>1.9078703703703702E-2</v>
      </c>
    </row>
    <row r="204" spans="1:10" x14ac:dyDescent="0.2">
      <c r="A204" s="8">
        <v>201</v>
      </c>
      <c r="B204" s="19" t="s">
        <v>112</v>
      </c>
      <c r="C204" s="19" t="s">
        <v>113</v>
      </c>
      <c r="D204" s="20" t="s">
        <v>12</v>
      </c>
      <c r="E204" s="20" t="s">
        <v>33</v>
      </c>
      <c r="F204" s="21">
        <v>67</v>
      </c>
      <c r="G204" s="9">
        <v>9.5416666666666664E-2</v>
      </c>
      <c r="H204" s="10">
        <f>+(J$1/G204)/24</f>
        <v>10.917030567685591</v>
      </c>
      <c r="I204" s="11">
        <f t="shared" si="20"/>
        <v>3.8166666666666661E-3</v>
      </c>
      <c r="J204" s="11">
        <f t="shared" si="21"/>
        <v>1.9083333333333331E-2</v>
      </c>
    </row>
    <row r="205" spans="1:10" x14ac:dyDescent="0.2">
      <c r="A205" s="15">
        <v>202</v>
      </c>
      <c r="B205" s="22" t="s">
        <v>285</v>
      </c>
      <c r="C205" s="22" t="s">
        <v>45</v>
      </c>
      <c r="D205" s="23" t="s">
        <v>13</v>
      </c>
      <c r="E205" s="23" t="s">
        <v>33</v>
      </c>
      <c r="F205" s="24">
        <v>230</v>
      </c>
      <c r="G205" s="16">
        <v>9.5590277777777774E-2</v>
      </c>
      <c r="H205" s="17">
        <f>+(Totaal!J$1/G205)/24</f>
        <v>10.897203051216856</v>
      </c>
      <c r="I205" s="18">
        <f t="shared" si="20"/>
        <v>3.8236111111111105E-3</v>
      </c>
      <c r="J205" s="18">
        <f t="shared" si="21"/>
        <v>1.9118055555555551E-2</v>
      </c>
    </row>
    <row r="206" spans="1:10" x14ac:dyDescent="0.2">
      <c r="A206" s="8">
        <v>203</v>
      </c>
      <c r="B206" s="19" t="s">
        <v>238</v>
      </c>
      <c r="C206" s="19" t="s">
        <v>14</v>
      </c>
      <c r="D206" s="20" t="s">
        <v>13</v>
      </c>
      <c r="E206" s="20" t="s">
        <v>33</v>
      </c>
      <c r="F206" s="21">
        <v>185</v>
      </c>
      <c r="G206" s="9">
        <v>9.5671296296296296E-2</v>
      </c>
      <c r="H206" s="10">
        <f>+(Totaal!J$1/G206)/24</f>
        <v>10.887974836680378</v>
      </c>
      <c r="I206" s="11">
        <f t="shared" si="20"/>
        <v>3.8268518518518517E-3</v>
      </c>
      <c r="J206" s="11">
        <f t="shared" si="21"/>
        <v>1.9134259259259257E-2</v>
      </c>
    </row>
    <row r="207" spans="1:10" x14ac:dyDescent="0.2">
      <c r="A207" s="15">
        <v>204</v>
      </c>
      <c r="B207" s="22" t="s">
        <v>204</v>
      </c>
      <c r="C207" s="22" t="s">
        <v>45</v>
      </c>
      <c r="D207" s="23" t="s">
        <v>10</v>
      </c>
      <c r="E207" s="23" t="s">
        <v>40</v>
      </c>
      <c r="F207" s="24">
        <v>151</v>
      </c>
      <c r="G207" s="16">
        <v>9.5694444444444457E-2</v>
      </c>
      <c r="H207" s="17">
        <f>+(J$1/G207)/24</f>
        <v>10.885341074020317</v>
      </c>
      <c r="I207" s="18">
        <f t="shared" si="20"/>
        <v>3.8277777777777785E-3</v>
      </c>
      <c r="J207" s="18">
        <f t="shared" si="21"/>
        <v>1.9138888888888893E-2</v>
      </c>
    </row>
    <row r="208" spans="1:10" x14ac:dyDescent="0.2">
      <c r="A208" s="8">
        <v>205</v>
      </c>
      <c r="B208" s="19" t="s">
        <v>205</v>
      </c>
      <c r="C208" s="19" t="s">
        <v>52</v>
      </c>
      <c r="D208" s="20" t="s">
        <v>13</v>
      </c>
      <c r="E208" s="20" t="s">
        <v>33</v>
      </c>
      <c r="F208" s="21">
        <v>152</v>
      </c>
      <c r="G208" s="9">
        <v>9.5844907407407406E-2</v>
      </c>
      <c r="H208" s="10">
        <f>+(J$1/G208)/24</f>
        <v>10.868252626494384</v>
      </c>
      <c r="I208" s="11">
        <f t="shared" si="20"/>
        <v>3.833796296296297E-3</v>
      </c>
      <c r="J208" s="11">
        <f t="shared" si="21"/>
        <v>1.9168981481481485E-2</v>
      </c>
    </row>
    <row r="209" spans="1:10" x14ac:dyDescent="0.2">
      <c r="A209" s="15">
        <v>206</v>
      </c>
      <c r="B209" s="22" t="s">
        <v>206</v>
      </c>
      <c r="C209" s="22" t="s">
        <v>52</v>
      </c>
      <c r="D209" s="23" t="s">
        <v>12</v>
      </c>
      <c r="E209" s="23" t="s">
        <v>40</v>
      </c>
      <c r="F209" s="24">
        <v>153</v>
      </c>
      <c r="G209" s="16">
        <v>9.5844907407407406E-2</v>
      </c>
      <c r="H209" s="17">
        <f>+(J$1/G209)/24</f>
        <v>10.868252626494384</v>
      </c>
      <c r="I209" s="18">
        <f t="shared" si="20"/>
        <v>3.833796296296297E-3</v>
      </c>
      <c r="J209" s="18">
        <f t="shared" si="21"/>
        <v>1.9168981481481485E-2</v>
      </c>
    </row>
    <row r="210" spans="1:10" x14ac:dyDescent="0.2">
      <c r="A210" s="8">
        <v>207</v>
      </c>
      <c r="B210" s="19" t="s">
        <v>273</v>
      </c>
      <c r="C210" s="19" t="s">
        <v>45</v>
      </c>
      <c r="D210" s="20" t="s">
        <v>13</v>
      </c>
      <c r="E210" s="20" t="s">
        <v>33</v>
      </c>
      <c r="F210" s="21">
        <v>220</v>
      </c>
      <c r="G210" s="9">
        <v>9.600694444444445E-2</v>
      </c>
      <c r="H210" s="10">
        <f>+(J$1/G210)/24</f>
        <v>10.849909584086797</v>
      </c>
      <c r="I210" s="11">
        <f t="shared" si="20"/>
        <v>3.8402777777777788E-3</v>
      </c>
      <c r="J210" s="11">
        <f t="shared" si="21"/>
        <v>1.9201388888888893E-2</v>
      </c>
    </row>
    <row r="211" spans="1:10" x14ac:dyDescent="0.2">
      <c r="A211" s="15">
        <v>208</v>
      </c>
      <c r="B211" s="22" t="s">
        <v>348</v>
      </c>
      <c r="C211" s="22" t="s">
        <v>49</v>
      </c>
      <c r="D211" s="23" t="s">
        <v>13</v>
      </c>
      <c r="E211" s="23" t="s">
        <v>33</v>
      </c>
      <c r="F211" s="24">
        <v>291</v>
      </c>
      <c r="G211" s="16">
        <v>9.6122685185185186E-2</v>
      </c>
      <c r="H211" s="17">
        <f>+(J$1/G211)/24</f>
        <v>10.836845273931367</v>
      </c>
      <c r="I211" s="18">
        <f t="shared" si="20"/>
        <v>3.8449074074074076E-3</v>
      </c>
      <c r="J211" s="18">
        <f t="shared" si="21"/>
        <v>1.9224537037037037E-2</v>
      </c>
    </row>
    <row r="212" spans="1:10" x14ac:dyDescent="0.2">
      <c r="A212" s="8">
        <v>209</v>
      </c>
      <c r="B212" s="19" t="s">
        <v>77</v>
      </c>
      <c r="C212" s="19" t="s">
        <v>45</v>
      </c>
      <c r="D212" s="20" t="s">
        <v>13</v>
      </c>
      <c r="E212" s="20" t="s">
        <v>33</v>
      </c>
      <c r="F212" s="21">
        <v>37</v>
      </c>
      <c r="G212" s="9">
        <v>9.6157407407407414E-2</v>
      </c>
      <c r="H212" s="10">
        <f>+(Totaal!J$1/G212)/24</f>
        <v>10.83293211362542</v>
      </c>
      <c r="I212" s="11">
        <f t="shared" si="20"/>
        <v>3.8462962962962969E-3</v>
      </c>
      <c r="J212" s="11">
        <f t="shared" si="21"/>
        <v>1.9231481481481485E-2</v>
      </c>
    </row>
    <row r="213" spans="1:10" x14ac:dyDescent="0.2">
      <c r="A213" s="15">
        <v>210</v>
      </c>
      <c r="B213" s="22" t="s">
        <v>336</v>
      </c>
      <c r="C213" s="22" t="s">
        <v>49</v>
      </c>
      <c r="D213" s="23" t="s">
        <v>10</v>
      </c>
      <c r="E213" s="23" t="s">
        <v>40</v>
      </c>
      <c r="F213" s="24">
        <v>278</v>
      </c>
      <c r="G213" s="16">
        <v>9.6168981481481494E-2</v>
      </c>
      <c r="H213" s="17">
        <f>+(J$1/G213)/24</f>
        <v>10.831628354796003</v>
      </c>
      <c r="I213" s="18">
        <f t="shared" si="20"/>
        <v>3.8467592592592598E-3</v>
      </c>
      <c r="J213" s="18">
        <f t="shared" si="21"/>
        <v>1.9233796296296297E-2</v>
      </c>
    </row>
    <row r="214" spans="1:10" x14ac:dyDescent="0.2">
      <c r="A214" s="8">
        <v>211</v>
      </c>
      <c r="B214" s="19" t="s">
        <v>50</v>
      </c>
      <c r="C214" s="19" t="s">
        <v>21</v>
      </c>
      <c r="D214" s="20" t="s">
        <v>13</v>
      </c>
      <c r="E214" s="20" t="s">
        <v>33</v>
      </c>
      <c r="F214" s="21">
        <v>13</v>
      </c>
      <c r="G214" s="9">
        <v>9.6250000000000002E-2</v>
      </c>
      <c r="H214" s="10">
        <f>+(J$1/G214)/24</f>
        <v>10.822510822510822</v>
      </c>
      <c r="I214" s="11">
        <f t="shared" si="20"/>
        <v>3.8500000000000006E-3</v>
      </c>
      <c r="J214" s="11">
        <f t="shared" si="21"/>
        <v>1.9250000000000003E-2</v>
      </c>
    </row>
    <row r="215" spans="1:10" x14ac:dyDescent="0.2">
      <c r="A215" s="15">
        <v>212</v>
      </c>
      <c r="B215" s="22" t="s">
        <v>188</v>
      </c>
      <c r="C215" s="22" t="s">
        <v>52</v>
      </c>
      <c r="D215" s="23" t="s">
        <v>15</v>
      </c>
      <c r="E215" s="23" t="s">
        <v>33</v>
      </c>
      <c r="F215" s="24">
        <v>136</v>
      </c>
      <c r="G215" s="16">
        <v>9.6284722222222216E-2</v>
      </c>
      <c r="H215" s="17">
        <f>+(Totaal!J$1/G215)/24</f>
        <v>10.818608005769924</v>
      </c>
      <c r="I215" s="18">
        <f t="shared" si="20"/>
        <v>3.851388888888889E-3</v>
      </c>
      <c r="J215" s="18">
        <f t="shared" si="21"/>
        <v>1.9256944444444445E-2</v>
      </c>
    </row>
    <row r="216" spans="1:10" x14ac:dyDescent="0.2">
      <c r="A216" s="8">
        <v>213</v>
      </c>
      <c r="B216" s="19" t="s">
        <v>159</v>
      </c>
      <c r="C216" s="19" t="s">
        <v>160</v>
      </c>
      <c r="D216" s="20" t="s">
        <v>13</v>
      </c>
      <c r="E216" s="20" t="s">
        <v>33</v>
      </c>
      <c r="F216" s="21">
        <v>111</v>
      </c>
      <c r="G216" s="9">
        <v>9.6319444444444444E-2</v>
      </c>
      <c r="H216" s="10">
        <f>+(J$1/G216)/24</f>
        <v>10.814708002883924</v>
      </c>
      <c r="I216" s="11">
        <f t="shared" si="20"/>
        <v>3.8527777777777775E-3</v>
      </c>
      <c r="J216" s="11">
        <f t="shared" si="21"/>
        <v>1.9263888888888886E-2</v>
      </c>
    </row>
    <row r="217" spans="1:10" x14ac:dyDescent="0.2">
      <c r="A217" s="15">
        <v>214</v>
      </c>
      <c r="B217" s="22" t="s">
        <v>346</v>
      </c>
      <c r="C217" s="22" t="s">
        <v>52</v>
      </c>
      <c r="D217" s="23" t="s">
        <v>13</v>
      </c>
      <c r="E217" s="23" t="s">
        <v>40</v>
      </c>
      <c r="F217" s="24">
        <v>289</v>
      </c>
      <c r="G217" s="16">
        <v>9.633101851851851E-2</v>
      </c>
      <c r="H217" s="17">
        <f>+(J$1/G217)/24</f>
        <v>10.813408626697106</v>
      </c>
      <c r="I217" s="18">
        <f t="shared" si="20"/>
        <v>3.8532407407407404E-3</v>
      </c>
      <c r="J217" s="18">
        <f t="shared" si="21"/>
        <v>1.9266203703703702E-2</v>
      </c>
    </row>
    <row r="218" spans="1:10" x14ac:dyDescent="0.2">
      <c r="A218" s="8">
        <v>215</v>
      </c>
      <c r="B218" s="19" t="s">
        <v>37</v>
      </c>
      <c r="C218" s="19" t="s">
        <v>21</v>
      </c>
      <c r="D218" s="20" t="s">
        <v>12</v>
      </c>
      <c r="E218" s="20" t="s">
        <v>33</v>
      </c>
      <c r="F218" s="21">
        <v>4</v>
      </c>
      <c r="G218" s="9">
        <v>9.644675925925926E-2</v>
      </c>
      <c r="H218" s="10">
        <f>+(J$1/G218)/24</f>
        <v>10.800432017280691</v>
      </c>
      <c r="I218" s="11">
        <f t="shared" si="20"/>
        <v>3.8578703703703704E-3</v>
      </c>
      <c r="J218" s="11">
        <f t="shared" si="21"/>
        <v>1.9289351851851853E-2</v>
      </c>
    </row>
    <row r="219" spans="1:10" x14ac:dyDescent="0.2">
      <c r="A219" s="15">
        <v>216</v>
      </c>
      <c r="B219" s="22" t="s">
        <v>137</v>
      </c>
      <c r="C219" s="22"/>
      <c r="D219" s="23" t="s">
        <v>10</v>
      </c>
      <c r="E219" s="23" t="s">
        <v>40</v>
      </c>
      <c r="F219" s="24">
        <v>89</v>
      </c>
      <c r="G219" s="16">
        <v>9.6539351851851848E-2</v>
      </c>
      <c r="H219" s="17">
        <f>+(Totaal!J$1/G219)/24</f>
        <v>10.7900731327179</v>
      </c>
      <c r="I219" s="18">
        <f t="shared" si="20"/>
        <v>3.8615740740740741E-3</v>
      </c>
      <c r="J219" s="18">
        <f t="shared" si="21"/>
        <v>1.9307870370370371E-2</v>
      </c>
    </row>
    <row r="220" spans="1:10" x14ac:dyDescent="0.2">
      <c r="A220" s="8">
        <v>217</v>
      </c>
      <c r="B220" s="19" t="s">
        <v>254</v>
      </c>
      <c r="C220" s="19" t="s">
        <v>45</v>
      </c>
      <c r="D220" s="20" t="s">
        <v>13</v>
      </c>
      <c r="E220" s="20" t="s">
        <v>33</v>
      </c>
      <c r="F220" s="21">
        <v>200</v>
      </c>
      <c r="G220" s="9">
        <v>9.673611111111112E-2</v>
      </c>
      <c r="H220" s="10">
        <f>+(J$1/G220)/24</f>
        <v>10.768126346015793</v>
      </c>
      <c r="I220" s="11">
        <f t="shared" si="20"/>
        <v>3.8694444444444445E-3</v>
      </c>
      <c r="J220" s="11">
        <f t="shared" si="21"/>
        <v>1.9347222222222224E-2</v>
      </c>
    </row>
    <row r="221" spans="1:10" x14ac:dyDescent="0.2">
      <c r="A221" s="15">
        <v>218</v>
      </c>
      <c r="B221" s="22" t="s">
        <v>257</v>
      </c>
      <c r="C221" s="22"/>
      <c r="D221" s="23" t="s">
        <v>10</v>
      </c>
      <c r="E221" s="23" t="s">
        <v>33</v>
      </c>
      <c r="F221" s="24">
        <v>203</v>
      </c>
      <c r="G221" s="16">
        <v>9.673611111111112E-2</v>
      </c>
      <c r="H221" s="17">
        <f>+(Totaal!J$1/G221)/24</f>
        <v>10.768126346015793</v>
      </c>
      <c r="I221" s="18">
        <f t="shared" si="20"/>
        <v>3.8694444444444445E-3</v>
      </c>
      <c r="J221" s="18">
        <f t="shared" si="21"/>
        <v>1.9347222222222224E-2</v>
      </c>
    </row>
    <row r="222" spans="1:10" x14ac:dyDescent="0.2">
      <c r="A222" s="8">
        <v>219</v>
      </c>
      <c r="B222" s="19" t="s">
        <v>122</v>
      </c>
      <c r="C222" s="19" t="s">
        <v>42</v>
      </c>
      <c r="D222" s="20" t="s">
        <v>12</v>
      </c>
      <c r="E222" s="20" t="s">
        <v>33</v>
      </c>
      <c r="F222" s="21">
        <v>76</v>
      </c>
      <c r="G222" s="9">
        <v>9.7094907407407408E-2</v>
      </c>
      <c r="H222" s="10">
        <f>+(Totaal!J$1/G222)/24</f>
        <v>10.728334724043391</v>
      </c>
      <c r="I222" s="11">
        <f t="shared" si="20"/>
        <v>3.8837962962962962E-3</v>
      </c>
      <c r="J222" s="11">
        <f t="shared" si="21"/>
        <v>1.9418981481481482E-2</v>
      </c>
    </row>
    <row r="223" spans="1:10" x14ac:dyDescent="0.2">
      <c r="A223" s="15">
        <v>220</v>
      </c>
      <c r="B223" s="22" t="s">
        <v>299</v>
      </c>
      <c r="C223" s="22" t="s">
        <v>16</v>
      </c>
      <c r="D223" s="23" t="s">
        <v>13</v>
      </c>
      <c r="E223" s="23" t="s">
        <v>33</v>
      </c>
      <c r="F223" s="24">
        <v>242</v>
      </c>
      <c r="G223" s="16">
        <v>9.7268518518518518E-2</v>
      </c>
      <c r="H223" s="17">
        <f>+(Totaal!J$1/G223)/24</f>
        <v>10.709186101856259</v>
      </c>
      <c r="I223" s="18">
        <f t="shared" si="20"/>
        <v>3.8907407407407402E-3</v>
      </c>
      <c r="J223" s="18">
        <f t="shared" si="21"/>
        <v>1.9453703703703702E-2</v>
      </c>
    </row>
    <row r="224" spans="1:10" x14ac:dyDescent="0.2">
      <c r="A224" s="8">
        <v>221</v>
      </c>
      <c r="B224" s="19" t="s">
        <v>196</v>
      </c>
      <c r="C224" s="19" t="s">
        <v>19</v>
      </c>
      <c r="D224" s="20" t="s">
        <v>13</v>
      </c>
      <c r="E224" s="20" t="s">
        <v>33</v>
      </c>
      <c r="F224" s="21">
        <v>329</v>
      </c>
      <c r="G224" s="9">
        <v>9.7476851851851842E-2</v>
      </c>
      <c r="H224" s="10">
        <f t="shared" ref="H224:H229" si="22">+(J$1/G224)/24</f>
        <v>10.686297791498456</v>
      </c>
      <c r="I224" s="11">
        <f t="shared" si="20"/>
        <v>3.8990740740740743E-3</v>
      </c>
      <c r="J224" s="11">
        <f t="shared" si="21"/>
        <v>1.9495370370370371E-2</v>
      </c>
    </row>
    <row r="225" spans="1:10" x14ac:dyDescent="0.2">
      <c r="A225" s="15">
        <v>222</v>
      </c>
      <c r="B225" s="22" t="s">
        <v>163</v>
      </c>
      <c r="C225" s="22" t="s">
        <v>52</v>
      </c>
      <c r="D225" s="23" t="s">
        <v>13</v>
      </c>
      <c r="E225" s="23" t="s">
        <v>40</v>
      </c>
      <c r="F225" s="24">
        <v>114</v>
      </c>
      <c r="G225" s="16">
        <v>9.7685185185185194E-2</v>
      </c>
      <c r="H225" s="17">
        <f t="shared" si="22"/>
        <v>10.663507109004739</v>
      </c>
      <c r="I225" s="18">
        <f t="shared" si="20"/>
        <v>3.9074074074074072E-3</v>
      </c>
      <c r="J225" s="18">
        <f t="shared" si="21"/>
        <v>1.9537037037037037E-2</v>
      </c>
    </row>
    <row r="226" spans="1:10" x14ac:dyDescent="0.2">
      <c r="A226" s="8">
        <v>223</v>
      </c>
      <c r="B226" s="19" t="s">
        <v>169</v>
      </c>
      <c r="C226" s="19" t="s">
        <v>70</v>
      </c>
      <c r="D226" s="20" t="s">
        <v>12</v>
      </c>
      <c r="E226" s="20" t="s">
        <v>33</v>
      </c>
      <c r="F226" s="21">
        <v>118</v>
      </c>
      <c r="G226" s="9">
        <v>9.7685185185185194E-2</v>
      </c>
      <c r="H226" s="10">
        <f t="shared" si="22"/>
        <v>10.663507109004739</v>
      </c>
      <c r="I226" s="11">
        <f t="shared" si="20"/>
        <v>3.9074074074074072E-3</v>
      </c>
      <c r="J226" s="11">
        <f t="shared" si="21"/>
        <v>1.9537037037037037E-2</v>
      </c>
    </row>
    <row r="227" spans="1:10" x14ac:dyDescent="0.2">
      <c r="A227" s="15">
        <v>224</v>
      </c>
      <c r="B227" s="22" t="s">
        <v>228</v>
      </c>
      <c r="C227" s="22" t="s">
        <v>52</v>
      </c>
      <c r="D227" s="23" t="s">
        <v>13</v>
      </c>
      <c r="E227" s="23" t="s">
        <v>40</v>
      </c>
      <c r="F227" s="24">
        <v>175</v>
      </c>
      <c r="G227" s="16">
        <v>9.7685185185185194E-2</v>
      </c>
      <c r="H227" s="17">
        <f t="shared" si="22"/>
        <v>10.663507109004739</v>
      </c>
      <c r="I227" s="18">
        <f t="shared" si="20"/>
        <v>3.9074074074074072E-3</v>
      </c>
      <c r="J227" s="18">
        <f t="shared" si="21"/>
        <v>1.9537037037037037E-2</v>
      </c>
    </row>
    <row r="228" spans="1:10" x14ac:dyDescent="0.2">
      <c r="A228" s="8">
        <v>225</v>
      </c>
      <c r="B228" s="19" t="s">
        <v>315</v>
      </c>
      <c r="C228" s="19" t="s">
        <v>16</v>
      </c>
      <c r="D228" s="20" t="s">
        <v>12</v>
      </c>
      <c r="E228" s="20" t="s">
        <v>40</v>
      </c>
      <c r="F228" s="21">
        <v>257</v>
      </c>
      <c r="G228" s="9">
        <v>9.7858796296296291E-2</v>
      </c>
      <c r="H228" s="10">
        <f t="shared" si="22"/>
        <v>10.644589000591367</v>
      </c>
      <c r="I228" s="11">
        <f t="shared" si="20"/>
        <v>3.914351851851852E-3</v>
      </c>
      <c r="J228" s="11">
        <f t="shared" si="21"/>
        <v>1.9571759259259261E-2</v>
      </c>
    </row>
    <row r="229" spans="1:10" x14ac:dyDescent="0.2">
      <c r="A229" s="15">
        <v>226</v>
      </c>
      <c r="B229" s="22" t="s">
        <v>236</v>
      </c>
      <c r="C229" s="22"/>
      <c r="D229" s="23" t="s">
        <v>13</v>
      </c>
      <c r="E229" s="23" t="s">
        <v>33</v>
      </c>
      <c r="F229" s="24">
        <v>183</v>
      </c>
      <c r="G229" s="16">
        <v>9.8298611111111114E-2</v>
      </c>
      <c r="H229" s="17">
        <f t="shared" si="22"/>
        <v>10.596962204168138</v>
      </c>
      <c r="I229" s="18">
        <f t="shared" si="20"/>
        <v>3.9319444444444445E-3</v>
      </c>
      <c r="J229" s="18">
        <f t="shared" si="21"/>
        <v>1.9659722222222224E-2</v>
      </c>
    </row>
    <row r="230" spans="1:10" x14ac:dyDescent="0.2">
      <c r="A230" s="8">
        <v>227</v>
      </c>
      <c r="B230" s="19" t="s">
        <v>286</v>
      </c>
      <c r="C230" s="19" t="s">
        <v>52</v>
      </c>
      <c r="D230" s="20" t="s">
        <v>13</v>
      </c>
      <c r="E230" s="20" t="s">
        <v>33</v>
      </c>
      <c r="F230" s="21">
        <v>231</v>
      </c>
      <c r="G230" s="9">
        <v>9.8414351851851836E-2</v>
      </c>
      <c r="H230" s="10">
        <f>+(Totaal!J$1/G230)/24</f>
        <v>10.584499588380574</v>
      </c>
      <c r="I230" s="11">
        <f t="shared" si="20"/>
        <v>3.9365740740740732E-3</v>
      </c>
      <c r="J230" s="11">
        <f t="shared" si="21"/>
        <v>1.9682870370370364E-2</v>
      </c>
    </row>
    <row r="231" spans="1:10" x14ac:dyDescent="0.2">
      <c r="A231" s="15">
        <v>228</v>
      </c>
      <c r="B231" s="22" t="s">
        <v>216</v>
      </c>
      <c r="C231" s="22"/>
      <c r="D231" s="23" t="s">
        <v>12</v>
      </c>
      <c r="E231" s="23" t="s">
        <v>40</v>
      </c>
      <c r="F231" s="24">
        <v>163</v>
      </c>
      <c r="G231" s="16">
        <v>9.8518518518518519E-2</v>
      </c>
      <c r="H231" s="17">
        <f>+(J$1/G231)/24</f>
        <v>10.573308270676693</v>
      </c>
      <c r="I231" s="18">
        <f t="shared" si="20"/>
        <v>3.9407407407407403E-3</v>
      </c>
      <c r="J231" s="18">
        <f t="shared" si="21"/>
        <v>1.9703703703703702E-2</v>
      </c>
    </row>
    <row r="232" spans="1:10" x14ac:dyDescent="0.2">
      <c r="A232" s="8">
        <v>229</v>
      </c>
      <c r="B232" s="19" t="s">
        <v>349</v>
      </c>
      <c r="C232" s="19" t="s">
        <v>14</v>
      </c>
      <c r="D232" s="20" t="s">
        <v>12</v>
      </c>
      <c r="E232" s="20" t="s">
        <v>33</v>
      </c>
      <c r="F232" s="21">
        <v>292</v>
      </c>
      <c r="G232" s="9">
        <v>9.8553240740740747E-2</v>
      </c>
      <c r="H232" s="10">
        <f>+(J$1/G232)/24</f>
        <v>10.569583088667057</v>
      </c>
      <c r="I232" s="11">
        <f t="shared" si="20"/>
        <v>3.9421296296296296E-3</v>
      </c>
      <c r="J232" s="11">
        <f t="shared" si="21"/>
        <v>1.9710648148148147E-2</v>
      </c>
    </row>
    <row r="233" spans="1:10" x14ac:dyDescent="0.2">
      <c r="A233" s="15">
        <v>230</v>
      </c>
      <c r="B233" s="22" t="s">
        <v>255</v>
      </c>
      <c r="C233" s="22" t="s">
        <v>35</v>
      </c>
      <c r="D233" s="23" t="s">
        <v>10</v>
      </c>
      <c r="E233" s="23" t="s">
        <v>40</v>
      </c>
      <c r="F233" s="24">
        <v>201</v>
      </c>
      <c r="G233" s="16">
        <v>9.8703703703703696E-2</v>
      </c>
      <c r="H233" s="17">
        <f>+(Totaal!J$1/G233)/24</f>
        <v>10.553470919324578</v>
      </c>
      <c r="I233" s="18">
        <f t="shared" si="20"/>
        <v>3.9481481481481477E-3</v>
      </c>
      <c r="J233" s="18">
        <f t="shared" si="21"/>
        <v>1.9740740740740739E-2</v>
      </c>
    </row>
    <row r="234" spans="1:10" x14ac:dyDescent="0.2">
      <c r="A234" s="8">
        <v>231</v>
      </c>
      <c r="B234" s="19" t="s">
        <v>207</v>
      </c>
      <c r="C234" s="19" t="s">
        <v>52</v>
      </c>
      <c r="D234" s="20" t="s">
        <v>12</v>
      </c>
      <c r="E234" s="20" t="s">
        <v>33</v>
      </c>
      <c r="F234" s="21">
        <v>154</v>
      </c>
      <c r="G234" s="9">
        <v>9.8796296296296285E-2</v>
      </c>
      <c r="H234" s="10">
        <f>+(J$1/G234)/24</f>
        <v>10.543580131208998</v>
      </c>
      <c r="I234" s="11">
        <f t="shared" si="20"/>
        <v>3.9518518518518514E-3</v>
      </c>
      <c r="J234" s="11">
        <f t="shared" si="21"/>
        <v>1.9759259259259258E-2</v>
      </c>
    </row>
    <row r="235" spans="1:10" x14ac:dyDescent="0.2">
      <c r="A235" s="15">
        <v>232</v>
      </c>
      <c r="B235" s="22" t="s">
        <v>260</v>
      </c>
      <c r="C235" s="22"/>
      <c r="D235" s="23" t="s">
        <v>13</v>
      </c>
      <c r="E235" s="23" t="s">
        <v>33</v>
      </c>
      <c r="F235" s="24">
        <v>206</v>
      </c>
      <c r="G235" s="16">
        <v>9.9189814814814814E-2</v>
      </c>
      <c r="H235" s="17">
        <f>+(Totaal!J$1/G235)/24</f>
        <v>10.501750291715286</v>
      </c>
      <c r="I235" s="18">
        <f t="shared" si="20"/>
        <v>3.9675925925925929E-3</v>
      </c>
      <c r="J235" s="18">
        <f t="shared" si="21"/>
        <v>1.9837962962962963E-2</v>
      </c>
    </row>
    <row r="236" spans="1:10" x14ac:dyDescent="0.2">
      <c r="A236" s="8">
        <v>233</v>
      </c>
      <c r="B236" s="19" t="s">
        <v>261</v>
      </c>
      <c r="C236" s="19" t="s">
        <v>45</v>
      </c>
      <c r="D236" s="20" t="s">
        <v>13</v>
      </c>
      <c r="E236" s="20" t="s">
        <v>40</v>
      </c>
      <c r="F236" s="21">
        <v>207</v>
      </c>
      <c r="G236" s="9">
        <v>9.9189814814814814E-2</v>
      </c>
      <c r="H236" s="10">
        <f>+(J$1/G236)/24</f>
        <v>10.501750291715286</v>
      </c>
      <c r="I236" s="11">
        <f t="shared" si="20"/>
        <v>3.9675925925925929E-3</v>
      </c>
      <c r="J236" s="11">
        <f t="shared" si="21"/>
        <v>1.9837962962962963E-2</v>
      </c>
    </row>
    <row r="237" spans="1:10" x14ac:dyDescent="0.2">
      <c r="A237" s="15">
        <v>234</v>
      </c>
      <c r="B237" s="22" t="s">
        <v>139</v>
      </c>
      <c r="C237" s="22" t="s">
        <v>21</v>
      </c>
      <c r="D237" s="23" t="s">
        <v>13</v>
      </c>
      <c r="E237" s="23" t="s">
        <v>40</v>
      </c>
      <c r="F237" s="24">
        <v>91</v>
      </c>
      <c r="G237" s="16">
        <v>9.9560185185185182E-2</v>
      </c>
      <c r="H237" s="17">
        <f>+(J$1/G237)/24</f>
        <v>10.462683096954196</v>
      </c>
      <c r="I237" s="18">
        <f t="shared" si="20"/>
        <v>3.9824074074074076E-3</v>
      </c>
      <c r="J237" s="18">
        <f t="shared" si="21"/>
        <v>1.9912037037037037E-2</v>
      </c>
    </row>
    <row r="238" spans="1:10" x14ac:dyDescent="0.2">
      <c r="A238" s="8">
        <v>235</v>
      </c>
      <c r="B238" s="19" t="s">
        <v>91</v>
      </c>
      <c r="C238" s="19" t="s">
        <v>92</v>
      </c>
      <c r="D238" s="20" t="s">
        <v>13</v>
      </c>
      <c r="E238" s="20" t="s">
        <v>33</v>
      </c>
      <c r="F238" s="21">
        <v>48</v>
      </c>
      <c r="G238" s="9">
        <v>9.9583333333333343E-2</v>
      </c>
      <c r="H238" s="10">
        <f>+(J$1/G238)/24</f>
        <v>10.460251046025103</v>
      </c>
      <c r="I238" s="11">
        <f t="shared" si="20"/>
        <v>3.9833333333333344E-3</v>
      </c>
      <c r="J238" s="11">
        <f t="shared" si="21"/>
        <v>1.9916666666666673E-2</v>
      </c>
    </row>
    <row r="239" spans="1:10" x14ac:dyDescent="0.2">
      <c r="A239" s="15">
        <v>236</v>
      </c>
      <c r="B239" s="22" t="s">
        <v>303</v>
      </c>
      <c r="C239" s="22" t="s">
        <v>17</v>
      </c>
      <c r="D239" s="23" t="s">
        <v>12</v>
      </c>
      <c r="E239" s="23" t="s">
        <v>40</v>
      </c>
      <c r="F239" s="24">
        <v>246</v>
      </c>
      <c r="G239" s="16">
        <v>9.9733796296296306E-2</v>
      </c>
      <c r="H239" s="17">
        <f>+(Totaal!J$1/G239)/24</f>
        <v>10.444470233259834</v>
      </c>
      <c r="I239" s="18">
        <f t="shared" si="20"/>
        <v>3.9893518518518524E-3</v>
      </c>
      <c r="J239" s="18">
        <f t="shared" si="21"/>
        <v>1.9946759259259261E-2</v>
      </c>
    </row>
    <row r="240" spans="1:10" x14ac:dyDescent="0.2">
      <c r="A240" s="8">
        <v>237</v>
      </c>
      <c r="B240" s="19" t="s">
        <v>321</v>
      </c>
      <c r="C240" s="19"/>
      <c r="D240" s="20" t="s">
        <v>12</v>
      </c>
      <c r="E240" s="20" t="s">
        <v>40</v>
      </c>
      <c r="F240" s="21">
        <v>262</v>
      </c>
      <c r="G240" s="9">
        <v>9.9861111111111109E-2</v>
      </c>
      <c r="H240" s="10">
        <f>+(Totaal!J$1/G240)/24</f>
        <v>10.431154381084839</v>
      </c>
      <c r="I240" s="11">
        <f t="shared" si="20"/>
        <v>3.9944444444444446E-3</v>
      </c>
      <c r="J240" s="11">
        <f t="shared" si="21"/>
        <v>1.9972222222222225E-2</v>
      </c>
    </row>
    <row r="241" spans="1:10" x14ac:dyDescent="0.2">
      <c r="A241" s="15">
        <v>238</v>
      </c>
      <c r="B241" s="22" t="s">
        <v>187</v>
      </c>
      <c r="C241" s="22" t="s">
        <v>24</v>
      </c>
      <c r="D241" s="23" t="s">
        <v>13</v>
      </c>
      <c r="E241" s="23" t="s">
        <v>33</v>
      </c>
      <c r="F241" s="24">
        <v>135</v>
      </c>
      <c r="G241" s="16">
        <v>9.9884259259259256E-2</v>
      </c>
      <c r="H241" s="17">
        <f>+(Totaal!J$1/G241)/24</f>
        <v>10.428736964078796</v>
      </c>
      <c r="I241" s="18">
        <f t="shared" si="20"/>
        <v>3.9953703703703696E-3</v>
      </c>
      <c r="J241" s="18">
        <f t="shared" si="21"/>
        <v>1.997685185185185E-2</v>
      </c>
    </row>
    <row r="242" spans="1:10" x14ac:dyDescent="0.2">
      <c r="A242" s="8">
        <v>239</v>
      </c>
      <c r="B242" s="19" t="s">
        <v>275</v>
      </c>
      <c r="C242" s="19"/>
      <c r="D242" s="20" t="s">
        <v>10</v>
      </c>
      <c r="E242" s="20" t="s">
        <v>40</v>
      </c>
      <c r="F242" s="21">
        <v>222</v>
      </c>
      <c r="G242" s="9">
        <v>9.9907407407407403E-2</v>
      </c>
      <c r="H242" s="10">
        <f>+(Totaal!J$1/G242)/24</f>
        <v>10.426320667284523</v>
      </c>
      <c r="I242" s="11">
        <f t="shared" si="20"/>
        <v>3.9962962962962955E-3</v>
      </c>
      <c r="J242" s="11">
        <f t="shared" si="21"/>
        <v>1.9981481481481479E-2</v>
      </c>
    </row>
    <row r="243" spans="1:10" x14ac:dyDescent="0.2">
      <c r="A243" s="15">
        <v>240</v>
      </c>
      <c r="B243" s="22" t="s">
        <v>375</v>
      </c>
      <c r="C243" s="22" t="s">
        <v>27</v>
      </c>
      <c r="D243" s="23" t="s">
        <v>376</v>
      </c>
      <c r="E243" s="23" t="s">
        <v>317</v>
      </c>
      <c r="F243" s="24">
        <v>320</v>
      </c>
      <c r="G243" s="16">
        <v>9.9942129629629631E-2</v>
      </c>
      <c r="H243" s="17">
        <f>+(J$1/G243)/24</f>
        <v>10.422698320787493</v>
      </c>
      <c r="I243" s="18">
        <f t="shared" si="20"/>
        <v>3.9976851851851848E-3</v>
      </c>
      <c r="J243" s="18">
        <f t="shared" si="21"/>
        <v>1.9988425925925923E-2</v>
      </c>
    </row>
    <row r="244" spans="1:10" x14ac:dyDescent="0.2">
      <c r="A244" s="8">
        <v>241</v>
      </c>
      <c r="B244" s="19" t="s">
        <v>197</v>
      </c>
      <c r="C244" s="19" t="s">
        <v>19</v>
      </c>
      <c r="D244" s="20" t="s">
        <v>13</v>
      </c>
      <c r="E244" s="20" t="s">
        <v>40</v>
      </c>
      <c r="F244" s="21">
        <v>144</v>
      </c>
      <c r="G244" s="9">
        <v>0.10023148148148148</v>
      </c>
      <c r="H244" s="10">
        <f>+(Totaal!J$1/G244)/24</f>
        <v>10.392609699769054</v>
      </c>
      <c r="I244" s="11">
        <f t="shared" si="20"/>
        <v>4.0092592592592593E-3</v>
      </c>
      <c r="J244" s="11">
        <f t="shared" si="21"/>
        <v>2.0046296296296298E-2</v>
      </c>
    </row>
    <row r="245" spans="1:10" x14ac:dyDescent="0.2">
      <c r="A245" s="15">
        <v>242</v>
      </c>
      <c r="B245" s="22" t="s">
        <v>149</v>
      </c>
      <c r="C245" s="22" t="s">
        <v>17</v>
      </c>
      <c r="D245" s="23" t="s">
        <v>12</v>
      </c>
      <c r="E245" s="23" t="s">
        <v>33</v>
      </c>
      <c r="F245" s="24">
        <v>101</v>
      </c>
      <c r="G245" s="16">
        <v>0.10030092592592593</v>
      </c>
      <c r="H245" s="17">
        <f>+(J$1/G245)/24</f>
        <v>10.385414262635587</v>
      </c>
      <c r="I245" s="18">
        <f t="shared" si="20"/>
        <v>4.012037037037037E-3</v>
      </c>
      <c r="J245" s="18">
        <f t="shared" si="21"/>
        <v>2.0060185185185184E-2</v>
      </c>
    </row>
    <row r="246" spans="1:10" x14ac:dyDescent="0.2">
      <c r="A246" s="8">
        <v>243</v>
      </c>
      <c r="B246" s="19" t="s">
        <v>362</v>
      </c>
      <c r="C246" s="19" t="s">
        <v>70</v>
      </c>
      <c r="D246" s="20" t="s">
        <v>12</v>
      </c>
      <c r="E246" s="20" t="s">
        <v>40</v>
      </c>
      <c r="F246" s="21">
        <v>307</v>
      </c>
      <c r="G246" s="9">
        <v>0.1005787037037037</v>
      </c>
      <c r="H246" s="10">
        <f>+(J$1/G246)/24</f>
        <v>10.356731875719218</v>
      </c>
      <c r="I246" s="11">
        <f t="shared" si="20"/>
        <v>4.0231481481481481E-3</v>
      </c>
      <c r="J246" s="11">
        <f t="shared" si="21"/>
        <v>2.011574074074074E-2</v>
      </c>
    </row>
    <row r="247" spans="1:10" x14ac:dyDescent="0.2">
      <c r="A247" s="15">
        <v>244</v>
      </c>
      <c r="B247" s="22" t="s">
        <v>68</v>
      </c>
      <c r="C247" s="22" t="s">
        <v>17</v>
      </c>
      <c r="D247" s="23" t="s">
        <v>10</v>
      </c>
      <c r="E247" s="23" t="s">
        <v>40</v>
      </c>
      <c r="F247" s="24">
        <v>28</v>
      </c>
      <c r="G247" s="16">
        <v>0.10082175925925925</v>
      </c>
      <c r="H247" s="17">
        <f>+(Totaal!J$1/G247)/24</f>
        <v>10.331764435770866</v>
      </c>
      <c r="I247" s="18">
        <f t="shared" si="20"/>
        <v>4.0328703703703698E-3</v>
      </c>
      <c r="J247" s="18">
        <f t="shared" si="21"/>
        <v>2.016435185185185E-2</v>
      </c>
    </row>
    <row r="248" spans="1:10" x14ac:dyDescent="0.2">
      <c r="A248" s="8">
        <v>245</v>
      </c>
      <c r="B248" s="19" t="s">
        <v>144</v>
      </c>
      <c r="C248" s="19"/>
      <c r="D248" s="20" t="s">
        <v>10</v>
      </c>
      <c r="E248" s="20" t="s">
        <v>33</v>
      </c>
      <c r="F248" s="21">
        <v>96</v>
      </c>
      <c r="G248" s="9">
        <v>0.10143518518518518</v>
      </c>
      <c r="H248" s="10">
        <f>+(J$1/G248)/24</f>
        <v>10.26928343222273</v>
      </c>
      <c r="I248" s="11">
        <f t="shared" si="20"/>
        <v>4.0574074074074071E-3</v>
      </c>
      <c r="J248" s="11">
        <f t="shared" si="21"/>
        <v>2.0287037037037034E-2</v>
      </c>
    </row>
    <row r="249" spans="1:10" x14ac:dyDescent="0.2">
      <c r="A249" s="15">
        <v>246</v>
      </c>
      <c r="B249" s="22" t="s">
        <v>173</v>
      </c>
      <c r="C249" s="22" t="s">
        <v>174</v>
      </c>
      <c r="D249" s="23" t="s">
        <v>10</v>
      </c>
      <c r="E249" s="23" t="s">
        <v>33</v>
      </c>
      <c r="F249" s="24">
        <v>122</v>
      </c>
      <c r="G249" s="16">
        <v>0.1017361111111111</v>
      </c>
      <c r="H249" s="17">
        <f>+(Totaal!J$1/G249)/24</f>
        <v>10.238907849829353</v>
      </c>
      <c r="I249" s="18">
        <f t="shared" si="20"/>
        <v>4.0694444444444441E-3</v>
      </c>
      <c r="J249" s="18">
        <f t="shared" si="21"/>
        <v>2.0347222222222221E-2</v>
      </c>
    </row>
    <row r="250" spans="1:10" x14ac:dyDescent="0.2">
      <c r="A250" s="8">
        <v>247</v>
      </c>
      <c r="B250" s="19" t="s">
        <v>175</v>
      </c>
      <c r="C250" s="19" t="s">
        <v>174</v>
      </c>
      <c r="D250" s="20" t="s">
        <v>10</v>
      </c>
      <c r="E250" s="20" t="s">
        <v>40</v>
      </c>
      <c r="F250" s="21">
        <v>123</v>
      </c>
      <c r="G250" s="9">
        <v>0.1017361111111111</v>
      </c>
      <c r="H250" s="10">
        <f>+(Totaal!J$1/G250)/24</f>
        <v>10.238907849829353</v>
      </c>
      <c r="I250" s="11">
        <f t="shared" si="20"/>
        <v>4.0694444444444441E-3</v>
      </c>
      <c r="J250" s="11">
        <f t="shared" si="21"/>
        <v>2.0347222222222221E-2</v>
      </c>
    </row>
    <row r="251" spans="1:10" x14ac:dyDescent="0.2">
      <c r="A251" s="15">
        <v>248</v>
      </c>
      <c r="B251" s="22" t="s">
        <v>202</v>
      </c>
      <c r="C251" s="22"/>
      <c r="D251" s="23" t="s">
        <v>15</v>
      </c>
      <c r="E251" s="23" t="s">
        <v>33</v>
      </c>
      <c r="F251" s="24">
        <v>149</v>
      </c>
      <c r="G251" s="16">
        <v>0.10217592592592593</v>
      </c>
      <c r="H251" s="17">
        <f>+(J$1/G251)/24</f>
        <v>10.194834617127322</v>
      </c>
      <c r="I251" s="18">
        <f t="shared" si="20"/>
        <v>4.0870370370370375E-3</v>
      </c>
      <c r="J251" s="18">
        <f t="shared" si="21"/>
        <v>2.0435185185185188E-2</v>
      </c>
    </row>
    <row r="252" spans="1:10" x14ac:dyDescent="0.2">
      <c r="A252" s="8">
        <v>249</v>
      </c>
      <c r="B252" s="19" t="s">
        <v>79</v>
      </c>
      <c r="C252" s="19" t="s">
        <v>35</v>
      </c>
      <c r="D252" s="20" t="s">
        <v>13</v>
      </c>
      <c r="E252" s="20" t="s">
        <v>40</v>
      </c>
      <c r="F252" s="21">
        <v>39</v>
      </c>
      <c r="G252" s="9">
        <v>0.10223379629629629</v>
      </c>
      <c r="H252" s="10">
        <f>+(Totaal!J$1/G252)/24</f>
        <v>10.189063738254275</v>
      </c>
      <c r="I252" s="11">
        <f t="shared" si="20"/>
        <v>4.0893518518518518E-3</v>
      </c>
      <c r="J252" s="11">
        <f t="shared" si="21"/>
        <v>2.0446759259259258E-2</v>
      </c>
    </row>
    <row r="253" spans="1:10" x14ac:dyDescent="0.2">
      <c r="A253" s="15">
        <v>250</v>
      </c>
      <c r="B253" s="22" t="s">
        <v>272</v>
      </c>
      <c r="C253" s="22" t="s">
        <v>45</v>
      </c>
      <c r="D253" s="23" t="s">
        <v>12</v>
      </c>
      <c r="E253" s="23" t="s">
        <v>40</v>
      </c>
      <c r="F253" s="24">
        <v>219</v>
      </c>
      <c r="G253" s="16">
        <v>0.1023263888888889</v>
      </c>
      <c r="H253" s="17">
        <f t="shared" ref="H253:H259" si="23">+(J$1/G253)/24</f>
        <v>10.179843909060059</v>
      </c>
      <c r="I253" s="18">
        <f t="shared" si="20"/>
        <v>4.0930555555555564E-3</v>
      </c>
      <c r="J253" s="18">
        <f t="shared" si="21"/>
        <v>2.0465277777777784E-2</v>
      </c>
    </row>
    <row r="254" spans="1:10" x14ac:dyDescent="0.2">
      <c r="A254" s="8">
        <v>251</v>
      </c>
      <c r="B254" s="19" t="s">
        <v>287</v>
      </c>
      <c r="C254" s="19" t="s">
        <v>52</v>
      </c>
      <c r="D254" s="20" t="s">
        <v>13</v>
      </c>
      <c r="E254" s="20" t="s">
        <v>40</v>
      </c>
      <c r="F254" s="21">
        <v>232</v>
      </c>
      <c r="G254" s="9">
        <v>0.10276620370370371</v>
      </c>
      <c r="H254" s="10">
        <f t="shared" si="23"/>
        <v>10.136276607726094</v>
      </c>
      <c r="I254" s="11">
        <f t="shared" si="20"/>
        <v>4.1106481481481489E-3</v>
      </c>
      <c r="J254" s="11">
        <f t="shared" si="21"/>
        <v>2.0553240740740743E-2</v>
      </c>
    </row>
    <row r="255" spans="1:10" x14ac:dyDescent="0.2">
      <c r="A255" s="15">
        <v>252</v>
      </c>
      <c r="B255" s="22" t="s">
        <v>222</v>
      </c>
      <c r="C255" s="22" t="s">
        <v>49</v>
      </c>
      <c r="D255" s="23" t="s">
        <v>13</v>
      </c>
      <c r="E255" s="23" t="s">
        <v>33</v>
      </c>
      <c r="F255" s="24">
        <v>169</v>
      </c>
      <c r="G255" s="16">
        <v>0.10280092592592593</v>
      </c>
      <c r="H255" s="17">
        <f t="shared" si="23"/>
        <v>10.13285296104481</v>
      </c>
      <c r="I255" s="18">
        <f t="shared" si="20"/>
        <v>4.1120370370370373E-3</v>
      </c>
      <c r="J255" s="18">
        <f t="shared" si="21"/>
        <v>2.0560185185185188E-2</v>
      </c>
    </row>
    <row r="256" spans="1:10" x14ac:dyDescent="0.2">
      <c r="A256" s="8">
        <v>253</v>
      </c>
      <c r="B256" s="19" t="s">
        <v>234</v>
      </c>
      <c r="C256" s="19" t="s">
        <v>14</v>
      </c>
      <c r="D256" s="20" t="s">
        <v>13</v>
      </c>
      <c r="E256" s="20" t="s">
        <v>33</v>
      </c>
      <c r="F256" s="21">
        <v>181</v>
      </c>
      <c r="G256" s="9">
        <v>0.10337962962962964</v>
      </c>
      <c r="H256" s="10">
        <f t="shared" si="23"/>
        <v>10.076130765785937</v>
      </c>
      <c r="I256" s="11">
        <f t="shared" si="20"/>
        <v>4.1351851851851853E-3</v>
      </c>
      <c r="J256" s="11">
        <f t="shared" si="21"/>
        <v>2.0675925925925927E-2</v>
      </c>
    </row>
    <row r="257" spans="1:10" x14ac:dyDescent="0.2">
      <c r="A257" s="15">
        <v>254</v>
      </c>
      <c r="B257" s="22" t="s">
        <v>181</v>
      </c>
      <c r="C257" s="22"/>
      <c r="D257" s="23" t="s">
        <v>10</v>
      </c>
      <c r="E257" s="23" t="s">
        <v>40</v>
      </c>
      <c r="F257" s="24">
        <v>129</v>
      </c>
      <c r="G257" s="16">
        <v>0.10369212962962963</v>
      </c>
      <c r="H257" s="17">
        <f t="shared" si="23"/>
        <v>10.04576403616475</v>
      </c>
      <c r="I257" s="18">
        <f t="shared" si="20"/>
        <v>4.1476851851851857E-3</v>
      </c>
      <c r="J257" s="18">
        <f t="shared" si="21"/>
        <v>2.0738425925925928E-2</v>
      </c>
    </row>
    <row r="258" spans="1:10" x14ac:dyDescent="0.2">
      <c r="A258" s="8">
        <v>255</v>
      </c>
      <c r="B258" s="19" t="s">
        <v>342</v>
      </c>
      <c r="C258" s="19" t="s">
        <v>42</v>
      </c>
      <c r="D258" s="20" t="s">
        <v>12</v>
      </c>
      <c r="E258" s="20" t="s">
        <v>33</v>
      </c>
      <c r="F258" s="21">
        <v>284</v>
      </c>
      <c r="G258" s="9">
        <v>0.10372685185185186</v>
      </c>
      <c r="H258" s="10">
        <f t="shared" si="23"/>
        <v>10.042401249721044</v>
      </c>
      <c r="I258" s="11">
        <f t="shared" si="20"/>
        <v>4.1490740740740741E-3</v>
      </c>
      <c r="J258" s="11">
        <f t="shared" si="21"/>
        <v>2.0745370370370372E-2</v>
      </c>
    </row>
    <row r="259" spans="1:10" x14ac:dyDescent="0.2">
      <c r="A259" s="15">
        <v>256</v>
      </c>
      <c r="B259" s="22" t="s">
        <v>359</v>
      </c>
      <c r="C259" s="22" t="s">
        <v>35</v>
      </c>
      <c r="D259" s="23" t="s">
        <v>10</v>
      </c>
      <c r="E259" s="23" t="s">
        <v>40</v>
      </c>
      <c r="F259" s="24">
        <v>303</v>
      </c>
      <c r="G259" s="16">
        <v>0.10376157407407409</v>
      </c>
      <c r="H259" s="17">
        <f t="shared" si="23"/>
        <v>10.039040713887339</v>
      </c>
      <c r="I259" s="18">
        <f t="shared" si="20"/>
        <v>4.1504629629629634E-3</v>
      </c>
      <c r="J259" s="18">
        <f t="shared" si="21"/>
        <v>2.0752314814814817E-2</v>
      </c>
    </row>
    <row r="260" spans="1:10" x14ac:dyDescent="0.2">
      <c r="A260" s="8">
        <v>257</v>
      </c>
      <c r="B260" s="19" t="s">
        <v>147</v>
      </c>
      <c r="C260" s="19"/>
      <c r="D260" s="20" t="s">
        <v>12</v>
      </c>
      <c r="E260" s="20" t="s">
        <v>33</v>
      </c>
      <c r="F260" s="21">
        <v>99</v>
      </c>
      <c r="G260" s="9">
        <v>0.10396990740740741</v>
      </c>
      <c r="H260" s="10">
        <f>+(Totaal!J$1/G260)/24</f>
        <v>10.018924635422463</v>
      </c>
      <c r="I260" s="11">
        <f t="shared" si="20"/>
        <v>4.1587962962962967E-3</v>
      </c>
      <c r="J260" s="11">
        <f t="shared" si="21"/>
        <v>2.0793981481481483E-2</v>
      </c>
    </row>
    <row r="261" spans="1:10" x14ac:dyDescent="0.2">
      <c r="A261" s="15">
        <v>258</v>
      </c>
      <c r="B261" s="22" t="s">
        <v>378</v>
      </c>
      <c r="C261" s="22"/>
      <c r="D261" s="23" t="s">
        <v>13</v>
      </c>
      <c r="E261" s="23" t="s">
        <v>33</v>
      </c>
      <c r="F261" s="24">
        <v>322</v>
      </c>
      <c r="G261" s="16">
        <v>0.10407407407407408</v>
      </c>
      <c r="H261" s="17">
        <f>+(J$1/G261)/24</f>
        <v>10.008896797153024</v>
      </c>
      <c r="I261" s="18">
        <f t="shared" si="20"/>
        <v>4.1629629629629629E-3</v>
      </c>
      <c r="J261" s="18">
        <f t="shared" si="21"/>
        <v>2.0814814814814814E-2</v>
      </c>
    </row>
    <row r="262" spans="1:10" x14ac:dyDescent="0.2">
      <c r="A262" s="8">
        <v>259</v>
      </c>
      <c r="B262" s="19" t="s">
        <v>209</v>
      </c>
      <c r="C262" s="19" t="s">
        <v>19</v>
      </c>
      <c r="D262" s="20" t="s">
        <v>10</v>
      </c>
      <c r="E262" s="20" t="s">
        <v>33</v>
      </c>
      <c r="F262" s="21">
        <v>156</v>
      </c>
      <c r="G262" s="9">
        <v>0.10414351851851851</v>
      </c>
      <c r="H262" s="10">
        <f>+(J$1/G262)/24</f>
        <v>10.002222716159148</v>
      </c>
      <c r="I262" s="11">
        <f t="shared" ref="I262:I293" si="24">1/+H262/24</f>
        <v>4.1657407407407398E-3</v>
      </c>
      <c r="J262" s="11">
        <f t="shared" ref="J262:J293" si="25">5*I262</f>
        <v>2.08287037037037E-2</v>
      </c>
    </row>
    <row r="263" spans="1:10" x14ac:dyDescent="0.2">
      <c r="A263" s="15">
        <v>260</v>
      </c>
      <c r="B263" s="22" t="s">
        <v>246</v>
      </c>
      <c r="C263" s="22" t="s">
        <v>14</v>
      </c>
      <c r="D263" s="23" t="s">
        <v>13</v>
      </c>
      <c r="E263" s="23" t="s">
        <v>33</v>
      </c>
      <c r="F263" s="24">
        <v>192</v>
      </c>
      <c r="G263" s="16">
        <v>0.10418981481481482</v>
      </c>
      <c r="H263" s="17">
        <f>+(J$1/G263)/24</f>
        <v>9.997778271495223</v>
      </c>
      <c r="I263" s="18">
        <f t="shared" si="24"/>
        <v>4.1675925925925925E-3</v>
      </c>
      <c r="J263" s="18">
        <f t="shared" si="25"/>
        <v>2.0837962962962961E-2</v>
      </c>
    </row>
    <row r="264" spans="1:10" x14ac:dyDescent="0.2">
      <c r="A264" s="8">
        <v>261</v>
      </c>
      <c r="B264" s="19" t="s">
        <v>268</v>
      </c>
      <c r="C264" s="19" t="s">
        <v>16</v>
      </c>
      <c r="D264" s="20" t="s">
        <v>12</v>
      </c>
      <c r="E264" s="20" t="s">
        <v>33</v>
      </c>
      <c r="F264" s="21">
        <v>215</v>
      </c>
      <c r="G264" s="9">
        <v>0.10478009259259259</v>
      </c>
      <c r="H264" s="10">
        <f>+(Totaal!J$1/G264)/24</f>
        <v>9.9414558709819953</v>
      </c>
      <c r="I264" s="11">
        <f t="shared" si="24"/>
        <v>4.1912037037037031E-3</v>
      </c>
      <c r="J264" s="11">
        <f t="shared" si="25"/>
        <v>2.0956018518518516E-2</v>
      </c>
    </row>
    <row r="265" spans="1:10" x14ac:dyDescent="0.2">
      <c r="A265" s="15">
        <v>262</v>
      </c>
      <c r="B265" s="22" t="s">
        <v>85</v>
      </c>
      <c r="C265" s="22" t="s">
        <v>16</v>
      </c>
      <c r="D265" s="23" t="s">
        <v>13</v>
      </c>
      <c r="E265" s="23" t="s">
        <v>33</v>
      </c>
      <c r="F265" s="24">
        <v>43</v>
      </c>
      <c r="G265" s="16">
        <v>0.10489583333333334</v>
      </c>
      <c r="H265" s="17">
        <f>+(J$1/G265)/24</f>
        <v>9.9304865938430975</v>
      </c>
      <c r="I265" s="18">
        <f t="shared" si="24"/>
        <v>4.1958333333333335E-3</v>
      </c>
      <c r="J265" s="18">
        <f t="shared" si="25"/>
        <v>2.0979166666666667E-2</v>
      </c>
    </row>
    <row r="266" spans="1:10" x14ac:dyDescent="0.2">
      <c r="A266" s="8">
        <v>263</v>
      </c>
      <c r="B266" s="19" t="s">
        <v>330</v>
      </c>
      <c r="C266" s="19"/>
      <c r="D266" s="20" t="s">
        <v>12</v>
      </c>
      <c r="E266" s="20" t="s">
        <v>40</v>
      </c>
      <c r="F266" s="21">
        <v>272</v>
      </c>
      <c r="G266" s="9">
        <v>0.10547453703703703</v>
      </c>
      <c r="H266" s="10">
        <f>+(Totaal!J$1/G266)/24</f>
        <v>9.8760013168001759</v>
      </c>
      <c r="I266" s="11">
        <f t="shared" si="24"/>
        <v>4.2189814814814815E-3</v>
      </c>
      <c r="J266" s="11">
        <f t="shared" si="25"/>
        <v>2.1094907407407409E-2</v>
      </c>
    </row>
    <row r="267" spans="1:10" x14ac:dyDescent="0.2">
      <c r="A267" s="15">
        <v>264</v>
      </c>
      <c r="B267" s="22" t="s">
        <v>143</v>
      </c>
      <c r="C267" s="22"/>
      <c r="D267" s="23" t="s">
        <v>10</v>
      </c>
      <c r="E267" s="23" t="s">
        <v>40</v>
      </c>
      <c r="F267" s="24">
        <v>95</v>
      </c>
      <c r="G267" s="16">
        <v>0.10553240740740739</v>
      </c>
      <c r="H267" s="17">
        <f>+(J$1/G267)/24</f>
        <v>9.8705856547488491</v>
      </c>
      <c r="I267" s="18">
        <f t="shared" si="24"/>
        <v>4.2212962962962959E-3</v>
      </c>
      <c r="J267" s="18">
        <f t="shared" si="25"/>
        <v>2.110648148148148E-2</v>
      </c>
    </row>
    <row r="268" spans="1:10" x14ac:dyDescent="0.2">
      <c r="A268" s="8">
        <v>265</v>
      </c>
      <c r="B268" s="19" t="s">
        <v>258</v>
      </c>
      <c r="C268" s="19" t="s">
        <v>17</v>
      </c>
      <c r="D268" s="20" t="s">
        <v>12</v>
      </c>
      <c r="E268" s="20" t="s">
        <v>40</v>
      </c>
      <c r="F268" s="21">
        <v>204</v>
      </c>
      <c r="G268" s="9">
        <v>0.1065162037037037</v>
      </c>
      <c r="H268" s="10">
        <f>+(J$1/G268)/24</f>
        <v>9.779419754427904</v>
      </c>
      <c r="I268" s="11">
        <f t="shared" si="24"/>
        <v>4.260648148148148E-3</v>
      </c>
      <c r="J268" s="11">
        <f t="shared" si="25"/>
        <v>2.1303240740740741E-2</v>
      </c>
    </row>
    <row r="269" spans="1:10" x14ac:dyDescent="0.2">
      <c r="A269" s="15">
        <v>266</v>
      </c>
      <c r="B269" s="22" t="s">
        <v>352</v>
      </c>
      <c r="C269" s="22"/>
      <c r="D269" s="23" t="s">
        <v>12</v>
      </c>
      <c r="E269" s="23" t="s">
        <v>33</v>
      </c>
      <c r="F269" s="24">
        <v>295</v>
      </c>
      <c r="G269" s="16">
        <v>0.10652777777777778</v>
      </c>
      <c r="H269" s="17">
        <f>+(J$1/G269)/24</f>
        <v>9.7783572359843536</v>
      </c>
      <c r="I269" s="18">
        <f t="shared" si="24"/>
        <v>4.2611111111111113E-3</v>
      </c>
      <c r="J269" s="18">
        <f t="shared" si="25"/>
        <v>2.1305555555555557E-2</v>
      </c>
    </row>
    <row r="270" spans="1:10" x14ac:dyDescent="0.2">
      <c r="A270" s="8">
        <v>267</v>
      </c>
      <c r="B270" s="19" t="s">
        <v>351</v>
      </c>
      <c r="C270" s="19" t="s">
        <v>21</v>
      </c>
      <c r="D270" s="20" t="s">
        <v>13</v>
      </c>
      <c r="E270" s="20" t="s">
        <v>33</v>
      </c>
      <c r="F270" s="21">
        <v>294</v>
      </c>
      <c r="G270" s="9">
        <v>0.10672453703703703</v>
      </c>
      <c r="H270" s="10">
        <f>+(J$1/G270)/24</f>
        <v>9.7603296822470451</v>
      </c>
      <c r="I270" s="11">
        <f t="shared" si="24"/>
        <v>4.2689814814814812E-3</v>
      </c>
      <c r="J270" s="11">
        <f t="shared" si="25"/>
        <v>2.1344907407407406E-2</v>
      </c>
    </row>
    <row r="271" spans="1:10" x14ac:dyDescent="0.2">
      <c r="A271" s="15">
        <v>268</v>
      </c>
      <c r="B271" s="22" t="s">
        <v>289</v>
      </c>
      <c r="C271" s="22" t="s">
        <v>19</v>
      </c>
      <c r="D271" s="23" t="s">
        <v>290</v>
      </c>
      <c r="E271" s="23" t="s">
        <v>33</v>
      </c>
      <c r="F271" s="24">
        <v>234</v>
      </c>
      <c r="G271" s="16">
        <v>0.10686342592592592</v>
      </c>
      <c r="H271" s="17">
        <f>+(Totaal!J$1/G271)/24</f>
        <v>9.7476443192895061</v>
      </c>
      <c r="I271" s="18">
        <f t="shared" si="24"/>
        <v>4.2745370370370368E-3</v>
      </c>
      <c r="J271" s="18">
        <f t="shared" si="25"/>
        <v>2.1372685185185182E-2</v>
      </c>
    </row>
    <row r="272" spans="1:10" x14ac:dyDescent="0.2">
      <c r="A272" s="8">
        <v>269</v>
      </c>
      <c r="B272" s="19" t="s">
        <v>316</v>
      </c>
      <c r="C272" s="19" t="s">
        <v>18</v>
      </c>
      <c r="D272" s="20" t="s">
        <v>125</v>
      </c>
      <c r="E272" s="20" t="s">
        <v>317</v>
      </c>
      <c r="F272" s="21">
        <v>258</v>
      </c>
      <c r="G272" s="9">
        <v>0.10859953703703702</v>
      </c>
      <c r="H272" s="10">
        <f t="shared" ref="H272:H281" si="26">+(J$1/G272)/24</f>
        <v>9.5918149845465219</v>
      </c>
      <c r="I272" s="11">
        <f t="shared" si="24"/>
        <v>4.3439814814814808E-3</v>
      </c>
      <c r="J272" s="11">
        <f t="shared" si="25"/>
        <v>2.1719907407407403E-2</v>
      </c>
    </row>
    <row r="273" spans="1:10" x14ac:dyDescent="0.2">
      <c r="A273" s="15">
        <v>270</v>
      </c>
      <c r="B273" s="22" t="s">
        <v>374</v>
      </c>
      <c r="C273" s="22" t="s">
        <v>18</v>
      </c>
      <c r="D273" s="23" t="s">
        <v>13</v>
      </c>
      <c r="E273" s="23" t="s">
        <v>33</v>
      </c>
      <c r="F273" s="24">
        <v>319</v>
      </c>
      <c r="G273" s="16">
        <v>0.1086111111111111</v>
      </c>
      <c r="H273" s="17">
        <f t="shared" si="26"/>
        <v>9.5907928388746821</v>
      </c>
      <c r="I273" s="18">
        <f t="shared" si="24"/>
        <v>4.3444444444444433E-3</v>
      </c>
      <c r="J273" s="18">
        <f t="shared" si="25"/>
        <v>2.1722222222222216E-2</v>
      </c>
    </row>
    <row r="274" spans="1:10" x14ac:dyDescent="0.2">
      <c r="A274" s="8">
        <v>271</v>
      </c>
      <c r="B274" s="19" t="s">
        <v>67</v>
      </c>
      <c r="C274" s="19" t="s">
        <v>42</v>
      </c>
      <c r="D274" s="20" t="s">
        <v>12</v>
      </c>
      <c r="E274" s="20" t="s">
        <v>33</v>
      </c>
      <c r="F274" s="21">
        <v>27</v>
      </c>
      <c r="G274" s="9">
        <v>0.10872685185185187</v>
      </c>
      <c r="H274" s="10">
        <f t="shared" si="26"/>
        <v>9.5805833510751537</v>
      </c>
      <c r="I274" s="11">
        <f t="shared" si="24"/>
        <v>4.3490740740740746E-3</v>
      </c>
      <c r="J274" s="11">
        <f t="shared" si="25"/>
        <v>2.1745370370370373E-2</v>
      </c>
    </row>
    <row r="275" spans="1:10" x14ac:dyDescent="0.2">
      <c r="A275" s="15">
        <v>272</v>
      </c>
      <c r="B275" s="22" t="s">
        <v>229</v>
      </c>
      <c r="C275" s="22"/>
      <c r="D275" s="23" t="s">
        <v>13</v>
      </c>
      <c r="E275" s="23" t="s">
        <v>33</v>
      </c>
      <c r="F275" s="24">
        <v>176</v>
      </c>
      <c r="G275" s="16">
        <v>0.1091550925925926</v>
      </c>
      <c r="H275" s="17">
        <f t="shared" si="26"/>
        <v>9.5429965009012836</v>
      </c>
      <c r="I275" s="18">
        <f t="shared" si="24"/>
        <v>4.3662037037037029E-3</v>
      </c>
      <c r="J275" s="18">
        <f t="shared" si="25"/>
        <v>2.1831018518518513E-2</v>
      </c>
    </row>
    <row r="276" spans="1:10" x14ac:dyDescent="0.2">
      <c r="A276" s="8">
        <v>273</v>
      </c>
      <c r="B276" s="19" t="s">
        <v>313</v>
      </c>
      <c r="C276" s="19" t="s">
        <v>45</v>
      </c>
      <c r="D276" s="20" t="s">
        <v>22</v>
      </c>
      <c r="E276" s="20" t="s">
        <v>33</v>
      </c>
      <c r="F276" s="21">
        <v>330</v>
      </c>
      <c r="G276" s="9">
        <v>0.10924768518518518</v>
      </c>
      <c r="H276" s="10">
        <f t="shared" si="26"/>
        <v>9.5349083589363293</v>
      </c>
      <c r="I276" s="11">
        <f t="shared" si="24"/>
        <v>4.3699074074074066E-3</v>
      </c>
      <c r="J276" s="11">
        <f t="shared" si="25"/>
        <v>2.1849537037037032E-2</v>
      </c>
    </row>
    <row r="277" spans="1:10" x14ac:dyDescent="0.2">
      <c r="A277" s="15">
        <v>274</v>
      </c>
      <c r="B277" s="22" t="s">
        <v>383</v>
      </c>
      <c r="C277" s="22"/>
      <c r="D277" s="23"/>
      <c r="E277" s="23" t="s">
        <v>33</v>
      </c>
      <c r="F277" s="24">
        <v>268</v>
      </c>
      <c r="G277" s="16">
        <v>0.10924768518518518</v>
      </c>
      <c r="H277" s="17">
        <f t="shared" si="26"/>
        <v>9.5349083589363293</v>
      </c>
      <c r="I277" s="18">
        <f t="shared" si="24"/>
        <v>4.3699074074074066E-3</v>
      </c>
      <c r="J277" s="18">
        <f t="shared" si="25"/>
        <v>2.1849537037037032E-2</v>
      </c>
    </row>
    <row r="278" spans="1:10" x14ac:dyDescent="0.2">
      <c r="A278" s="8">
        <v>275</v>
      </c>
      <c r="B278" s="19" t="s">
        <v>386</v>
      </c>
      <c r="C278" s="19"/>
      <c r="D278" s="20" t="s">
        <v>13</v>
      </c>
      <c r="E278" s="20" t="s">
        <v>33</v>
      </c>
      <c r="F278" s="21">
        <v>80</v>
      </c>
      <c r="G278" s="9">
        <v>0.10927083333333333</v>
      </c>
      <c r="H278" s="10">
        <f t="shared" si="26"/>
        <v>9.532888465204957</v>
      </c>
      <c r="I278" s="11">
        <f t="shared" si="24"/>
        <v>4.3708333333333333E-3</v>
      </c>
      <c r="J278" s="11">
        <f t="shared" si="25"/>
        <v>2.1854166666666668E-2</v>
      </c>
    </row>
    <row r="279" spans="1:10" x14ac:dyDescent="0.2">
      <c r="A279" s="15">
        <v>276</v>
      </c>
      <c r="B279" s="22" t="s">
        <v>190</v>
      </c>
      <c r="C279" s="22" t="s">
        <v>191</v>
      </c>
      <c r="D279" s="23" t="s">
        <v>13</v>
      </c>
      <c r="E279" s="23" t="s">
        <v>33</v>
      </c>
      <c r="F279" s="24">
        <v>138</v>
      </c>
      <c r="G279" s="16">
        <v>0.10928240740740741</v>
      </c>
      <c r="H279" s="17">
        <f t="shared" si="26"/>
        <v>9.5318788392289768</v>
      </c>
      <c r="I279" s="18">
        <f t="shared" si="24"/>
        <v>4.3712962962962959E-3</v>
      </c>
      <c r="J279" s="18">
        <f t="shared" si="25"/>
        <v>2.185648148148148E-2</v>
      </c>
    </row>
    <row r="280" spans="1:10" x14ac:dyDescent="0.2">
      <c r="A280" s="8">
        <v>277</v>
      </c>
      <c r="B280" s="19" t="s">
        <v>291</v>
      </c>
      <c r="C280" s="19" t="s">
        <v>35</v>
      </c>
      <c r="D280" s="20" t="s">
        <v>292</v>
      </c>
      <c r="E280" s="20" t="s">
        <v>126</v>
      </c>
      <c r="F280" s="21">
        <v>235</v>
      </c>
      <c r="G280" s="9">
        <v>0.10966435185185186</v>
      </c>
      <c r="H280" s="10">
        <f t="shared" si="26"/>
        <v>9.4986807387862786</v>
      </c>
      <c r="I280" s="11">
        <f t="shared" si="24"/>
        <v>4.3865740740740749E-3</v>
      </c>
      <c r="J280" s="11">
        <f t="shared" si="25"/>
        <v>2.1932870370370373E-2</v>
      </c>
    </row>
    <row r="281" spans="1:10" x14ac:dyDescent="0.2">
      <c r="A281" s="15">
        <v>278</v>
      </c>
      <c r="B281" s="22" t="s">
        <v>259</v>
      </c>
      <c r="C281" s="22" t="s">
        <v>59</v>
      </c>
      <c r="D281" s="23" t="s">
        <v>10</v>
      </c>
      <c r="E281" s="23" t="s">
        <v>33</v>
      </c>
      <c r="F281" s="24">
        <v>205</v>
      </c>
      <c r="G281" s="16">
        <v>0.11048611111111112</v>
      </c>
      <c r="H281" s="17">
        <f t="shared" si="26"/>
        <v>9.4280326838466362</v>
      </c>
      <c r="I281" s="18">
        <f t="shared" si="24"/>
        <v>4.4194444444444455E-3</v>
      </c>
      <c r="J281" s="18">
        <f t="shared" si="25"/>
        <v>2.2097222222222226E-2</v>
      </c>
    </row>
    <row r="282" spans="1:10" x14ac:dyDescent="0.2">
      <c r="A282" s="8">
        <v>279</v>
      </c>
      <c r="B282" s="19" t="s">
        <v>210</v>
      </c>
      <c r="C282" s="19" t="s">
        <v>19</v>
      </c>
      <c r="D282" s="20" t="s">
        <v>10</v>
      </c>
      <c r="E282" s="20" t="s">
        <v>33</v>
      </c>
      <c r="F282" s="21">
        <v>157</v>
      </c>
      <c r="G282" s="9">
        <v>0.11096064814814814</v>
      </c>
      <c r="H282" s="10">
        <f>+(Totaal!J$1/G282)/24</f>
        <v>9.3877125273808293</v>
      </c>
      <c r="I282" s="11">
        <f t="shared" si="24"/>
        <v>4.4384259259259255E-3</v>
      </c>
      <c r="J282" s="11">
        <f t="shared" si="25"/>
        <v>2.2192129629629628E-2</v>
      </c>
    </row>
    <row r="283" spans="1:10" x14ac:dyDescent="0.2">
      <c r="A283" s="15">
        <v>280</v>
      </c>
      <c r="B283" s="22" t="s">
        <v>57</v>
      </c>
      <c r="C283" s="22" t="s">
        <v>19</v>
      </c>
      <c r="D283" s="23" t="s">
        <v>13</v>
      </c>
      <c r="E283" s="23" t="s">
        <v>33</v>
      </c>
      <c r="F283" s="24">
        <v>19</v>
      </c>
      <c r="G283" s="16">
        <v>0.1112962962962963</v>
      </c>
      <c r="H283" s="17">
        <f>+(J$1/G283)/24</f>
        <v>9.3594009983361062</v>
      </c>
      <c r="I283" s="18">
        <f t="shared" si="24"/>
        <v>4.4518518518518518E-3</v>
      </c>
      <c r="J283" s="18">
        <f t="shared" si="25"/>
        <v>2.225925925925926E-2</v>
      </c>
    </row>
    <row r="284" spans="1:10" x14ac:dyDescent="0.2">
      <c r="A284" s="8">
        <v>281</v>
      </c>
      <c r="B284" s="19" t="s">
        <v>90</v>
      </c>
      <c r="C284" s="19" t="s">
        <v>18</v>
      </c>
      <c r="D284" s="20" t="s">
        <v>15</v>
      </c>
      <c r="E284" s="20" t="s">
        <v>40</v>
      </c>
      <c r="F284" s="21">
        <v>47</v>
      </c>
      <c r="G284" s="9">
        <v>0.11141203703703705</v>
      </c>
      <c r="H284" s="10">
        <f>+(J$1/G284)/24</f>
        <v>9.3496779555370875</v>
      </c>
      <c r="I284" s="11">
        <f t="shared" si="24"/>
        <v>4.4564814814814814E-3</v>
      </c>
      <c r="J284" s="11">
        <f t="shared" si="25"/>
        <v>2.2282407407407407E-2</v>
      </c>
    </row>
    <row r="285" spans="1:10" x14ac:dyDescent="0.2">
      <c r="A285" s="15">
        <v>282</v>
      </c>
      <c r="B285" s="22" t="s">
        <v>114</v>
      </c>
      <c r="C285" s="22" t="s">
        <v>70</v>
      </c>
      <c r="D285" s="23" t="s">
        <v>12</v>
      </c>
      <c r="E285" s="23" t="s">
        <v>40</v>
      </c>
      <c r="F285" s="24">
        <v>68</v>
      </c>
      <c r="G285" s="16">
        <v>0.11164351851851852</v>
      </c>
      <c r="H285" s="17">
        <f>+(Totaal!J$1/G285)/24</f>
        <v>9.3302923491602741</v>
      </c>
      <c r="I285" s="18">
        <f t="shared" si="24"/>
        <v>4.4657407407407406E-3</v>
      </c>
      <c r="J285" s="18">
        <f t="shared" si="25"/>
        <v>2.2328703703703705E-2</v>
      </c>
    </row>
    <row r="286" spans="1:10" x14ac:dyDescent="0.2">
      <c r="A286" s="8">
        <v>283</v>
      </c>
      <c r="B286" s="19" t="s">
        <v>328</v>
      </c>
      <c r="C286" s="19" t="s">
        <v>17</v>
      </c>
      <c r="D286" s="20" t="s">
        <v>10</v>
      </c>
      <c r="E286" s="20" t="s">
        <v>33</v>
      </c>
      <c r="F286" s="21">
        <v>270</v>
      </c>
      <c r="G286" s="9">
        <v>0.11196759259259259</v>
      </c>
      <c r="H286" s="10">
        <f>+(Totaal!J$1/G286)/24</f>
        <v>9.3032871614637163</v>
      </c>
      <c r="I286" s="11">
        <f t="shared" si="24"/>
        <v>4.4787037037037044E-3</v>
      </c>
      <c r="J286" s="11">
        <f t="shared" si="25"/>
        <v>2.2393518518518521E-2</v>
      </c>
    </row>
    <row r="287" spans="1:10" x14ac:dyDescent="0.2">
      <c r="A287" s="15">
        <v>284</v>
      </c>
      <c r="B287" s="22" t="s">
        <v>279</v>
      </c>
      <c r="C287" s="22" t="s">
        <v>280</v>
      </c>
      <c r="D287" s="23" t="s">
        <v>22</v>
      </c>
      <c r="E287" s="23" t="s">
        <v>33</v>
      </c>
      <c r="F287" s="24">
        <v>226</v>
      </c>
      <c r="G287" s="16">
        <v>0.11320601851851853</v>
      </c>
      <c r="H287" s="17">
        <f>+(Totaal!J$1/G287)/24</f>
        <v>9.2015131377159793</v>
      </c>
      <c r="I287" s="18">
        <f t="shared" si="24"/>
        <v>4.5282407407407415E-3</v>
      </c>
      <c r="J287" s="18">
        <f t="shared" si="25"/>
        <v>2.2641203703703709E-2</v>
      </c>
    </row>
    <row r="288" spans="1:10" x14ac:dyDescent="0.2">
      <c r="A288" s="8">
        <v>285</v>
      </c>
      <c r="B288" s="19" t="s">
        <v>116</v>
      </c>
      <c r="C288" s="19" t="s">
        <v>52</v>
      </c>
      <c r="D288" s="20" t="s">
        <v>15</v>
      </c>
      <c r="E288" s="20" t="s">
        <v>33</v>
      </c>
      <c r="F288" s="21">
        <v>70</v>
      </c>
      <c r="G288" s="9">
        <v>0.11434027777777778</v>
      </c>
      <c r="H288" s="10">
        <f>+(Totaal!J$1/G288)/24</f>
        <v>9.1102338293349536</v>
      </c>
      <c r="I288" s="11">
        <f t="shared" si="24"/>
        <v>4.5736111111111108E-3</v>
      </c>
      <c r="J288" s="11">
        <f t="shared" si="25"/>
        <v>2.2868055555555555E-2</v>
      </c>
    </row>
    <row r="289" spans="1:10" x14ac:dyDescent="0.2">
      <c r="A289" s="15">
        <v>286</v>
      </c>
      <c r="B289" s="22" t="s">
        <v>124</v>
      </c>
      <c r="C289" s="22" t="s">
        <v>17</v>
      </c>
      <c r="D289" s="23" t="s">
        <v>125</v>
      </c>
      <c r="E289" s="23" t="s">
        <v>126</v>
      </c>
      <c r="F289" s="24">
        <v>78</v>
      </c>
      <c r="G289" s="16">
        <v>0.11534722222222223</v>
      </c>
      <c r="H289" s="17">
        <f>+(Totaal!J$1/G289)/24</f>
        <v>9.0307043949428056</v>
      </c>
      <c r="I289" s="18">
        <f t="shared" si="24"/>
        <v>4.6138888888888887E-3</v>
      </c>
      <c r="J289" s="18">
        <f t="shared" si="25"/>
        <v>2.3069444444444445E-2</v>
      </c>
    </row>
    <row r="290" spans="1:10" x14ac:dyDescent="0.2">
      <c r="A290" s="8">
        <v>287</v>
      </c>
      <c r="B290" s="19" t="s">
        <v>356</v>
      </c>
      <c r="C290" s="19" t="s">
        <v>17</v>
      </c>
      <c r="D290" s="20" t="s">
        <v>13</v>
      </c>
      <c r="E290" s="20" t="s">
        <v>40</v>
      </c>
      <c r="F290" s="21">
        <v>299</v>
      </c>
      <c r="G290" s="9">
        <v>0.11747685185185186</v>
      </c>
      <c r="H290" s="10">
        <f>+(J$1/G290)/24</f>
        <v>8.8669950738916246</v>
      </c>
      <c r="I290" s="11">
        <f t="shared" si="24"/>
        <v>4.6990740740740751E-3</v>
      </c>
      <c r="J290" s="11">
        <f t="shared" si="25"/>
        <v>2.3495370370370375E-2</v>
      </c>
    </row>
    <row r="291" spans="1:10" x14ac:dyDescent="0.2">
      <c r="A291" s="15">
        <v>288</v>
      </c>
      <c r="B291" s="22" t="s">
        <v>369</v>
      </c>
      <c r="C291" s="22"/>
      <c r="D291" s="23" t="s">
        <v>10</v>
      </c>
      <c r="E291" s="23" t="s">
        <v>40</v>
      </c>
      <c r="F291" s="24">
        <v>314</v>
      </c>
      <c r="G291" s="16">
        <v>0.11760416666666666</v>
      </c>
      <c r="H291" s="17">
        <f>+(J$1/G291)/24</f>
        <v>8.8573959255978743</v>
      </c>
      <c r="I291" s="18">
        <f t="shared" si="24"/>
        <v>4.7041666666666664E-3</v>
      </c>
      <c r="J291" s="18">
        <f t="shared" si="25"/>
        <v>2.3520833333333331E-2</v>
      </c>
    </row>
    <row r="292" spans="1:10" x14ac:dyDescent="0.2">
      <c r="A292" s="8">
        <v>289</v>
      </c>
      <c r="B292" s="19" t="s">
        <v>146</v>
      </c>
      <c r="C292" s="19"/>
      <c r="D292" s="20" t="s">
        <v>12</v>
      </c>
      <c r="E292" s="20" t="s">
        <v>40</v>
      </c>
      <c r="F292" s="21">
        <v>98</v>
      </c>
      <c r="G292" s="9">
        <v>0.11814814814814815</v>
      </c>
      <c r="H292" s="10">
        <f>+(J$1/G292)/24</f>
        <v>8.8166144200626952</v>
      </c>
      <c r="I292" s="11">
        <f t="shared" si="24"/>
        <v>4.725925925925926E-3</v>
      </c>
      <c r="J292" s="11">
        <f t="shared" si="25"/>
        <v>2.3629629629629629E-2</v>
      </c>
    </row>
    <row r="293" spans="1:10" x14ac:dyDescent="0.2">
      <c r="A293" s="15">
        <v>290</v>
      </c>
      <c r="B293" s="22" t="s">
        <v>111</v>
      </c>
      <c r="C293" s="22" t="s">
        <v>45</v>
      </c>
      <c r="D293" s="23" t="s">
        <v>15</v>
      </c>
      <c r="E293" s="23" t="s">
        <v>33</v>
      </c>
      <c r="F293" s="24">
        <v>66</v>
      </c>
      <c r="G293" s="16">
        <v>0.12443287037037037</v>
      </c>
      <c r="H293" s="17">
        <f>+(J$1/G293)/24</f>
        <v>8.3713142963445257</v>
      </c>
      <c r="I293" s="18">
        <f t="shared" si="24"/>
        <v>4.9773148148148155E-3</v>
      </c>
      <c r="J293" s="18">
        <f t="shared" si="25"/>
        <v>2.4886574074074078E-2</v>
      </c>
    </row>
    <row r="294" spans="1:10" x14ac:dyDescent="0.2">
      <c r="D294" s="1"/>
      <c r="E294" s="1"/>
      <c r="F294" s="1"/>
      <c r="G294" s="1"/>
    </row>
    <row r="295" spans="1:10" x14ac:dyDescent="0.2">
      <c r="D295" s="1"/>
      <c r="E295" s="1"/>
      <c r="F295" s="1"/>
      <c r="G295" s="1"/>
    </row>
    <row r="296" spans="1:10" x14ac:dyDescent="0.2">
      <c r="D296" s="1"/>
      <c r="E296" s="1"/>
      <c r="F296" s="1"/>
      <c r="G296" s="1"/>
    </row>
    <row r="297" spans="1:10" x14ac:dyDescent="0.2">
      <c r="D297" s="1"/>
      <c r="E297" s="1"/>
      <c r="F297" s="1"/>
      <c r="G297" s="1"/>
    </row>
    <row r="298" spans="1:10" x14ac:dyDescent="0.2">
      <c r="D298" s="1"/>
      <c r="E298" s="1"/>
      <c r="F298" s="1"/>
      <c r="G298" s="1"/>
    </row>
    <row r="299" spans="1:10" x14ac:dyDescent="0.2">
      <c r="D299" s="1"/>
      <c r="E299" s="1"/>
      <c r="F299" s="1"/>
      <c r="G299" s="1"/>
    </row>
    <row r="300" spans="1:10" x14ac:dyDescent="0.2">
      <c r="D300" s="1"/>
      <c r="E300" s="1"/>
      <c r="F300" s="1"/>
      <c r="G300" s="1"/>
    </row>
    <row r="301" spans="1:10" x14ac:dyDescent="0.2">
      <c r="D301" s="1"/>
      <c r="E301" s="1"/>
      <c r="F301" s="1"/>
      <c r="G301" s="1"/>
    </row>
    <row r="302" spans="1:10" x14ac:dyDescent="0.2">
      <c r="D302" s="1"/>
      <c r="E302" s="1"/>
      <c r="F302" s="1"/>
      <c r="G302" s="1"/>
    </row>
    <row r="303" spans="1:10" x14ac:dyDescent="0.2">
      <c r="D303" s="1"/>
      <c r="E303" s="1"/>
      <c r="F303" s="1"/>
      <c r="G303" s="1"/>
    </row>
    <row r="304" spans="1:10" x14ac:dyDescent="0.2">
      <c r="D304" s="1"/>
      <c r="E304" s="1"/>
      <c r="F304" s="1"/>
      <c r="G304" s="1"/>
    </row>
    <row r="305" spans="4:7" x14ac:dyDescent="0.2">
      <c r="D305" s="1"/>
      <c r="E305" s="1"/>
      <c r="F305" s="1"/>
      <c r="G305" s="1"/>
    </row>
    <row r="306" spans="4:7" x14ac:dyDescent="0.2">
      <c r="D306" s="1"/>
      <c r="E306" s="1"/>
      <c r="F306" s="1"/>
      <c r="G306" s="1"/>
    </row>
    <row r="307" spans="4:7" x14ac:dyDescent="0.2">
      <c r="D307" s="1"/>
      <c r="E307" s="1"/>
      <c r="F307" s="1"/>
      <c r="G307" s="1"/>
    </row>
    <row r="308" spans="4:7" x14ac:dyDescent="0.2">
      <c r="D308" s="1"/>
      <c r="E308" s="1"/>
      <c r="F308" s="1"/>
      <c r="G308" s="1"/>
    </row>
    <row r="309" spans="4:7" x14ac:dyDescent="0.2">
      <c r="D309" s="1"/>
      <c r="E309" s="1"/>
      <c r="F309" s="1"/>
      <c r="G309" s="1"/>
    </row>
    <row r="310" spans="4:7" x14ac:dyDescent="0.2">
      <c r="D310" s="1"/>
      <c r="E310" s="1"/>
      <c r="F310" s="1"/>
      <c r="G310" s="1"/>
    </row>
    <row r="311" spans="4:7" x14ac:dyDescent="0.2">
      <c r="D311" s="1"/>
      <c r="E311" s="1"/>
      <c r="F311" s="1"/>
      <c r="G311" s="1"/>
    </row>
    <row r="312" spans="4:7" x14ac:dyDescent="0.2">
      <c r="D312" s="1"/>
      <c r="E312" s="1"/>
      <c r="F312" s="1"/>
      <c r="G312" s="1"/>
    </row>
    <row r="313" spans="4:7" x14ac:dyDescent="0.2">
      <c r="D313" s="1"/>
      <c r="E313" s="1"/>
      <c r="F313" s="1"/>
      <c r="G313" s="1"/>
    </row>
    <row r="314" spans="4:7" x14ac:dyDescent="0.2">
      <c r="D314" s="1"/>
      <c r="E314" s="1"/>
      <c r="F314" s="1"/>
      <c r="G314" s="1"/>
    </row>
    <row r="315" spans="4:7" x14ac:dyDescent="0.2">
      <c r="D315" s="1"/>
      <c r="E315" s="1"/>
      <c r="F315" s="1"/>
      <c r="G315" s="1"/>
    </row>
    <row r="316" spans="4:7" x14ac:dyDescent="0.2">
      <c r="D316" s="1"/>
      <c r="E316" s="1"/>
      <c r="F316" s="1"/>
      <c r="G316" s="1"/>
    </row>
    <row r="317" spans="4:7" x14ac:dyDescent="0.2">
      <c r="D317" s="1"/>
      <c r="E317" s="1"/>
      <c r="F317" s="1"/>
      <c r="G317" s="1"/>
    </row>
    <row r="318" spans="4:7" x14ac:dyDescent="0.2">
      <c r="D318" s="1"/>
      <c r="E318" s="1"/>
      <c r="F318" s="1"/>
      <c r="G318" s="1"/>
    </row>
    <row r="319" spans="4:7" x14ac:dyDescent="0.2">
      <c r="D319" s="1"/>
      <c r="E319" s="1"/>
      <c r="F319" s="1"/>
      <c r="G319" s="1"/>
    </row>
    <row r="320" spans="4:7" x14ac:dyDescent="0.2">
      <c r="D320" s="1"/>
      <c r="E320" s="1"/>
      <c r="F320" s="1"/>
      <c r="G320" s="1"/>
    </row>
    <row r="321" spans="4:7" x14ac:dyDescent="0.2">
      <c r="D321" s="1"/>
      <c r="E321" s="1"/>
      <c r="F321" s="1"/>
      <c r="G321" s="1"/>
    </row>
    <row r="322" spans="4:7" x14ac:dyDescent="0.2">
      <c r="D322" s="1"/>
      <c r="E322" s="1"/>
      <c r="F322" s="1"/>
      <c r="G322" s="1"/>
    </row>
    <row r="323" spans="4:7" x14ac:dyDescent="0.2">
      <c r="D323" s="1"/>
      <c r="E323" s="1"/>
      <c r="F323" s="1"/>
      <c r="G323" s="1"/>
    </row>
    <row r="324" spans="4:7" x14ac:dyDescent="0.2">
      <c r="D324" s="1"/>
      <c r="E324" s="1"/>
      <c r="F324" s="1"/>
      <c r="G324" s="1"/>
    </row>
    <row r="325" spans="4:7" x14ac:dyDescent="0.2">
      <c r="D325" s="1"/>
      <c r="E325" s="1"/>
      <c r="F325" s="1"/>
      <c r="G325" s="1"/>
    </row>
    <row r="326" spans="4:7" x14ac:dyDescent="0.2">
      <c r="D326" s="1"/>
      <c r="E326" s="1"/>
      <c r="F326" s="1"/>
      <c r="G326" s="1"/>
    </row>
    <row r="327" spans="4:7" x14ac:dyDescent="0.2">
      <c r="D327" s="1"/>
      <c r="E327" s="1"/>
      <c r="F327" s="1"/>
      <c r="G327" s="1"/>
    </row>
    <row r="328" spans="4:7" x14ac:dyDescent="0.2">
      <c r="D328" s="1"/>
      <c r="E328" s="1"/>
      <c r="F328" s="1"/>
      <c r="G328" s="1"/>
    </row>
    <row r="329" spans="4:7" x14ac:dyDescent="0.2">
      <c r="D329" s="1"/>
      <c r="E329" s="1"/>
      <c r="F329" s="1"/>
      <c r="G329" s="1"/>
    </row>
    <row r="330" spans="4:7" x14ac:dyDescent="0.2">
      <c r="D330" s="1"/>
      <c r="E330" s="1"/>
      <c r="F330" s="1"/>
      <c r="G330" s="1"/>
    </row>
    <row r="331" spans="4:7" x14ac:dyDescent="0.2">
      <c r="D331" s="1"/>
      <c r="E331" s="1"/>
      <c r="F331" s="1"/>
      <c r="G331" s="1"/>
    </row>
    <row r="332" spans="4:7" x14ac:dyDescent="0.2">
      <c r="D332" s="1"/>
      <c r="E332" s="1"/>
      <c r="F332" s="1"/>
      <c r="G332" s="1"/>
    </row>
    <row r="333" spans="4:7" x14ac:dyDescent="0.2">
      <c r="D333" s="1"/>
      <c r="E333" s="1"/>
      <c r="F333" s="1"/>
      <c r="G333" s="1"/>
    </row>
    <row r="334" spans="4:7" x14ac:dyDescent="0.2">
      <c r="D334" s="1"/>
      <c r="E334" s="1"/>
      <c r="F334" s="1"/>
      <c r="G334" s="1"/>
    </row>
    <row r="335" spans="4:7" x14ac:dyDescent="0.2">
      <c r="D335" s="1"/>
      <c r="E335" s="1"/>
      <c r="F335" s="1"/>
      <c r="G335" s="1"/>
    </row>
    <row r="336" spans="4:7" x14ac:dyDescent="0.2">
      <c r="D336" s="1"/>
      <c r="E336" s="1"/>
      <c r="F336" s="1"/>
      <c r="G336" s="1"/>
    </row>
    <row r="337" spans="4:7" x14ac:dyDescent="0.2">
      <c r="D337" s="1"/>
      <c r="E337" s="1"/>
      <c r="F337" s="1"/>
      <c r="G337" s="1"/>
    </row>
  </sheetData>
  <sheetProtection selectLockedCells="1" autoFilter="0" selectUnlockedCells="1"/>
  <autoFilter ref="B3:J293">
    <sortState ref="B4:J273">
      <sortCondition ref="G4:G273"/>
    </sortState>
  </autoFilter>
  <sortState ref="B5:J292">
    <sortCondition ref="G5:G292"/>
  </sortState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9" sqref="B9"/>
    </sheetView>
  </sheetViews>
  <sheetFormatPr defaultRowHeight="12.75" x14ac:dyDescent="0.2"/>
  <cols>
    <col min="1" max="1" width="11.28515625" style="13" bestFit="1" customWidth="1"/>
    <col min="2" max="2" width="26.140625" style="13" bestFit="1" customWidth="1"/>
    <col min="3" max="3" width="29.85546875" style="13" bestFit="1" customWidth="1"/>
    <col min="4" max="16384" width="9.140625" style="13"/>
  </cols>
  <sheetData>
    <row r="1" spans="1:6" ht="14.25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 spans="1:6" x14ac:dyDescent="0.2">
      <c r="A2" s="14" t="s">
        <v>23</v>
      </c>
      <c r="B2" s="25" t="s">
        <v>62</v>
      </c>
      <c r="C2" s="25" t="s">
        <v>63</v>
      </c>
      <c r="D2" s="27" t="s">
        <v>12</v>
      </c>
      <c r="E2" s="27" t="s">
        <v>33</v>
      </c>
      <c r="F2" s="35">
        <v>23</v>
      </c>
    </row>
    <row r="3" spans="1:6" s="36" customFormat="1" x14ac:dyDescent="0.2">
      <c r="A3" s="30" t="s">
        <v>23</v>
      </c>
      <c r="B3" s="22" t="s">
        <v>83</v>
      </c>
      <c r="C3" s="22" t="s">
        <v>84</v>
      </c>
      <c r="D3" s="23" t="s">
        <v>13</v>
      </c>
      <c r="E3" s="23" t="s">
        <v>33</v>
      </c>
      <c r="F3" s="24">
        <v>42</v>
      </c>
    </row>
    <row r="4" spans="1:6" x14ac:dyDescent="0.2">
      <c r="A4" s="14" t="s">
        <v>23</v>
      </c>
      <c r="B4" s="25" t="s">
        <v>97</v>
      </c>
      <c r="C4" s="26"/>
      <c r="D4" s="27" t="s">
        <v>12</v>
      </c>
      <c r="E4" s="28" t="s">
        <v>40</v>
      </c>
      <c r="F4" s="29">
        <v>52</v>
      </c>
    </row>
    <row r="5" spans="1:6" x14ac:dyDescent="0.2">
      <c r="A5" s="30" t="s">
        <v>23</v>
      </c>
      <c r="B5" s="22" t="s">
        <v>101</v>
      </c>
      <c r="C5" s="22"/>
      <c r="D5" s="23" t="s">
        <v>12</v>
      </c>
      <c r="E5" s="23" t="s">
        <v>40</v>
      </c>
      <c r="F5" s="24">
        <v>56</v>
      </c>
    </row>
    <row r="6" spans="1:6" x14ac:dyDescent="0.2">
      <c r="A6" s="14" t="s">
        <v>23</v>
      </c>
      <c r="B6" s="25" t="s">
        <v>107</v>
      </c>
      <c r="C6" s="26" t="s">
        <v>17</v>
      </c>
      <c r="D6" s="27" t="s">
        <v>11</v>
      </c>
      <c r="E6" s="28" t="s">
        <v>33</v>
      </c>
      <c r="F6" s="29">
        <v>63</v>
      </c>
    </row>
    <row r="7" spans="1:6" x14ac:dyDescent="0.2">
      <c r="A7" s="30" t="s">
        <v>23</v>
      </c>
      <c r="B7" s="22" t="s">
        <v>135</v>
      </c>
      <c r="C7" s="22" t="s">
        <v>19</v>
      </c>
      <c r="D7" s="23" t="s">
        <v>10</v>
      </c>
      <c r="E7" s="23" t="s">
        <v>33</v>
      </c>
      <c r="F7" s="24">
        <v>87</v>
      </c>
    </row>
    <row r="8" spans="1:6" x14ac:dyDescent="0.2">
      <c r="A8" s="14" t="s">
        <v>23</v>
      </c>
      <c r="B8" s="25" t="s">
        <v>140</v>
      </c>
      <c r="C8" s="26" t="s">
        <v>20</v>
      </c>
      <c r="D8" s="27" t="s">
        <v>13</v>
      </c>
      <c r="E8" s="28" t="s">
        <v>40</v>
      </c>
      <c r="F8" s="29">
        <v>92</v>
      </c>
    </row>
    <row r="9" spans="1:6" x14ac:dyDescent="0.2">
      <c r="A9" s="30" t="s">
        <v>23</v>
      </c>
      <c r="B9" s="22" t="s">
        <v>141</v>
      </c>
      <c r="C9" s="22" t="s">
        <v>35</v>
      </c>
      <c r="D9" s="23" t="s">
        <v>12</v>
      </c>
      <c r="E9" s="23" t="s">
        <v>40</v>
      </c>
      <c r="F9" s="24">
        <v>93</v>
      </c>
    </row>
    <row r="10" spans="1:6" x14ac:dyDescent="0.2">
      <c r="A10" s="14" t="s">
        <v>23</v>
      </c>
      <c r="B10" s="25" t="s">
        <v>156</v>
      </c>
      <c r="C10" s="26" t="s">
        <v>19</v>
      </c>
      <c r="D10" s="27" t="s">
        <v>12</v>
      </c>
      <c r="E10" s="28" t="s">
        <v>33</v>
      </c>
      <c r="F10" s="29">
        <v>108</v>
      </c>
    </row>
    <row r="11" spans="1:6" x14ac:dyDescent="0.2">
      <c r="A11" s="30" t="s">
        <v>23</v>
      </c>
      <c r="B11" s="22" t="s">
        <v>184</v>
      </c>
      <c r="C11" s="22" t="s">
        <v>18</v>
      </c>
      <c r="D11" s="23" t="s">
        <v>12</v>
      </c>
      <c r="E11" s="23" t="s">
        <v>33</v>
      </c>
      <c r="F11" s="24">
        <v>132</v>
      </c>
    </row>
    <row r="12" spans="1:6" x14ac:dyDescent="0.2">
      <c r="A12" s="14" t="s">
        <v>23</v>
      </c>
      <c r="B12" s="25" t="s">
        <v>189</v>
      </c>
      <c r="C12" s="26" t="s">
        <v>52</v>
      </c>
      <c r="D12" s="27" t="s">
        <v>13</v>
      </c>
      <c r="E12" s="28" t="s">
        <v>33</v>
      </c>
      <c r="F12" s="29">
        <v>137</v>
      </c>
    </row>
    <row r="13" spans="1:6" x14ac:dyDescent="0.2">
      <c r="A13" s="30" t="s">
        <v>23</v>
      </c>
      <c r="B13" s="22" t="s">
        <v>194</v>
      </c>
      <c r="C13" s="22"/>
      <c r="D13" s="23" t="s">
        <v>13</v>
      </c>
      <c r="E13" s="23" t="s">
        <v>33</v>
      </c>
      <c r="F13" s="24">
        <v>141</v>
      </c>
    </row>
    <row r="14" spans="1:6" x14ac:dyDescent="0.2">
      <c r="A14" s="14" t="s">
        <v>23</v>
      </c>
      <c r="B14" s="25" t="s">
        <v>195</v>
      </c>
      <c r="C14" s="26" t="s">
        <v>18</v>
      </c>
      <c r="D14" s="27" t="s">
        <v>10</v>
      </c>
      <c r="E14" s="28" t="s">
        <v>40</v>
      </c>
      <c r="F14" s="29">
        <v>142</v>
      </c>
    </row>
    <row r="15" spans="1:6" x14ac:dyDescent="0.2">
      <c r="A15" s="30" t="s">
        <v>23</v>
      </c>
      <c r="B15" s="22" t="s">
        <v>199</v>
      </c>
      <c r="C15" s="22" t="s">
        <v>45</v>
      </c>
      <c r="D15" s="23" t="s">
        <v>13</v>
      </c>
      <c r="E15" s="23" t="s">
        <v>33</v>
      </c>
      <c r="F15" s="24">
        <v>146</v>
      </c>
    </row>
    <row r="16" spans="1:6" x14ac:dyDescent="0.2">
      <c r="A16" s="14" t="s">
        <v>23</v>
      </c>
      <c r="B16" s="25" t="s">
        <v>211</v>
      </c>
      <c r="C16" s="26" t="s">
        <v>19</v>
      </c>
      <c r="D16" s="27" t="s">
        <v>10</v>
      </c>
      <c r="E16" s="28" t="s">
        <v>33</v>
      </c>
      <c r="F16" s="29">
        <v>158</v>
      </c>
    </row>
    <row r="17" spans="1:6" x14ac:dyDescent="0.2">
      <c r="A17" s="30" t="s">
        <v>23</v>
      </c>
      <c r="B17" s="22" t="s">
        <v>212</v>
      </c>
      <c r="C17" s="22" t="s">
        <v>49</v>
      </c>
      <c r="D17" s="23" t="s">
        <v>12</v>
      </c>
      <c r="E17" s="23" t="s">
        <v>33</v>
      </c>
      <c r="F17" s="24">
        <v>159</v>
      </c>
    </row>
    <row r="18" spans="1:6" x14ac:dyDescent="0.2">
      <c r="A18" s="14" t="s">
        <v>23</v>
      </c>
      <c r="B18" s="25" t="s">
        <v>214</v>
      </c>
      <c r="C18" s="26" t="s">
        <v>19</v>
      </c>
      <c r="D18" s="27" t="s">
        <v>12</v>
      </c>
      <c r="E18" s="28" t="s">
        <v>33</v>
      </c>
      <c r="F18" s="29">
        <v>161</v>
      </c>
    </row>
    <row r="19" spans="1:6" x14ac:dyDescent="0.2">
      <c r="A19" s="30" t="s">
        <v>23</v>
      </c>
      <c r="B19" s="22" t="s">
        <v>223</v>
      </c>
      <c r="C19" s="22" t="s">
        <v>18</v>
      </c>
      <c r="D19" s="23" t="s">
        <v>13</v>
      </c>
      <c r="E19" s="23" t="s">
        <v>40</v>
      </c>
      <c r="F19" s="24">
        <v>170</v>
      </c>
    </row>
    <row r="20" spans="1:6" x14ac:dyDescent="0.2">
      <c r="A20" s="14" t="s">
        <v>23</v>
      </c>
      <c r="B20" s="25" t="s">
        <v>225</v>
      </c>
      <c r="C20" s="26" t="s">
        <v>19</v>
      </c>
      <c r="D20" s="27" t="s">
        <v>12</v>
      </c>
      <c r="E20" s="28" t="s">
        <v>33</v>
      </c>
      <c r="F20" s="29">
        <v>172</v>
      </c>
    </row>
    <row r="21" spans="1:6" x14ac:dyDescent="0.2">
      <c r="A21" s="30" t="s">
        <v>23</v>
      </c>
      <c r="B21" s="22" t="s">
        <v>247</v>
      </c>
      <c r="C21" s="22" t="s">
        <v>45</v>
      </c>
      <c r="D21" s="23" t="s">
        <v>10</v>
      </c>
      <c r="E21" s="23" t="s">
        <v>33</v>
      </c>
      <c r="F21" s="24">
        <v>193</v>
      </c>
    </row>
    <row r="22" spans="1:6" x14ac:dyDescent="0.2">
      <c r="A22" s="14" t="s">
        <v>23</v>
      </c>
      <c r="B22" s="25" t="s">
        <v>248</v>
      </c>
      <c r="C22" s="26" t="s">
        <v>18</v>
      </c>
      <c r="D22" s="27" t="s">
        <v>12</v>
      </c>
      <c r="E22" s="28" t="s">
        <v>33</v>
      </c>
      <c r="F22" s="29">
        <v>194</v>
      </c>
    </row>
    <row r="23" spans="1:6" x14ac:dyDescent="0.2">
      <c r="A23" s="30" t="s">
        <v>23</v>
      </c>
      <c r="B23" s="22" t="s">
        <v>266</v>
      </c>
      <c r="C23" s="22" t="s">
        <v>42</v>
      </c>
      <c r="D23" s="23" t="s">
        <v>15</v>
      </c>
      <c r="E23" s="23" t="s">
        <v>33</v>
      </c>
      <c r="F23" s="24">
        <v>213</v>
      </c>
    </row>
    <row r="24" spans="1:6" x14ac:dyDescent="0.2">
      <c r="A24" s="14" t="s">
        <v>23</v>
      </c>
      <c r="B24" s="19" t="s">
        <v>298</v>
      </c>
      <c r="C24" s="19" t="s">
        <v>49</v>
      </c>
      <c r="D24" s="20" t="s">
        <v>12</v>
      </c>
      <c r="E24" s="20" t="s">
        <v>33</v>
      </c>
      <c r="F24" s="21">
        <v>241</v>
      </c>
    </row>
    <row r="25" spans="1:6" x14ac:dyDescent="0.2">
      <c r="A25" s="30" t="s">
        <v>23</v>
      </c>
      <c r="B25" s="22" t="s">
        <v>307</v>
      </c>
      <c r="C25" s="22"/>
      <c r="D25" s="23" t="s">
        <v>12</v>
      </c>
      <c r="E25" s="23" t="s">
        <v>33</v>
      </c>
      <c r="F25" s="24">
        <v>249</v>
      </c>
    </row>
    <row r="26" spans="1:6" x14ac:dyDescent="0.2">
      <c r="A26" s="14" t="s">
        <v>23</v>
      </c>
      <c r="B26" s="25" t="s">
        <v>309</v>
      </c>
      <c r="C26" s="26" t="s">
        <v>45</v>
      </c>
      <c r="D26" s="27" t="s">
        <v>10</v>
      </c>
      <c r="E26" s="28" t="s">
        <v>33</v>
      </c>
      <c r="F26" s="29">
        <v>252</v>
      </c>
    </row>
    <row r="27" spans="1:6" x14ac:dyDescent="0.2">
      <c r="A27" s="30" t="s">
        <v>23</v>
      </c>
      <c r="B27" s="22" t="s">
        <v>310</v>
      </c>
      <c r="C27" s="22" t="s">
        <v>311</v>
      </c>
      <c r="D27" s="23" t="s">
        <v>13</v>
      </c>
      <c r="E27" s="23" t="s">
        <v>33</v>
      </c>
      <c r="F27" s="24">
        <v>253</v>
      </c>
    </row>
    <row r="28" spans="1:6" x14ac:dyDescent="0.2">
      <c r="A28" s="14" t="s">
        <v>23</v>
      </c>
      <c r="B28" s="25" t="s">
        <v>312</v>
      </c>
      <c r="C28" s="26" t="s">
        <v>45</v>
      </c>
      <c r="D28" s="27" t="s">
        <v>11</v>
      </c>
      <c r="E28" s="28" t="s">
        <v>33</v>
      </c>
      <c r="F28" s="29">
        <v>254</v>
      </c>
    </row>
    <row r="29" spans="1:6" x14ac:dyDescent="0.2">
      <c r="A29" s="30" t="s">
        <v>23</v>
      </c>
      <c r="B29" s="22" t="s">
        <v>334</v>
      </c>
      <c r="C29" s="22"/>
      <c r="D29" s="23" t="s">
        <v>10</v>
      </c>
      <c r="E29" s="23" t="s">
        <v>33</v>
      </c>
      <c r="F29" s="24">
        <v>276</v>
      </c>
    </row>
    <row r="30" spans="1:6" x14ac:dyDescent="0.2">
      <c r="A30" s="14" t="s">
        <v>23</v>
      </c>
      <c r="B30" s="25" t="s">
        <v>343</v>
      </c>
      <c r="C30" s="26" t="s">
        <v>24</v>
      </c>
      <c r="D30" s="27" t="s">
        <v>12</v>
      </c>
      <c r="E30" s="28" t="s">
        <v>33</v>
      </c>
      <c r="F30" s="29">
        <v>285</v>
      </c>
    </row>
    <row r="31" spans="1:6" x14ac:dyDescent="0.2">
      <c r="A31" s="30" t="s">
        <v>23</v>
      </c>
      <c r="B31" s="22" t="s">
        <v>357</v>
      </c>
      <c r="C31" s="22" t="s">
        <v>35</v>
      </c>
      <c r="D31" s="23" t="s">
        <v>10</v>
      </c>
      <c r="E31" s="23" t="s">
        <v>33</v>
      </c>
      <c r="F31" s="24">
        <v>300</v>
      </c>
    </row>
    <row r="32" spans="1:6" x14ac:dyDescent="0.2">
      <c r="A32" s="14" t="s">
        <v>23</v>
      </c>
      <c r="B32" s="25" t="s">
        <v>370</v>
      </c>
      <c r="C32" s="26" t="s">
        <v>49</v>
      </c>
      <c r="D32" s="27" t="s">
        <v>13</v>
      </c>
      <c r="E32" s="28" t="s">
        <v>33</v>
      </c>
      <c r="F32" s="29">
        <v>315</v>
      </c>
    </row>
    <row r="33" spans="1:6" x14ac:dyDescent="0.2">
      <c r="A33" s="30" t="s">
        <v>23</v>
      </c>
      <c r="B33" s="22" t="s">
        <v>242</v>
      </c>
      <c r="C33" s="22" t="s">
        <v>243</v>
      </c>
      <c r="D33" s="23" t="s">
        <v>13</v>
      </c>
      <c r="E33" s="23" t="s">
        <v>33</v>
      </c>
      <c r="F33" s="24">
        <v>331</v>
      </c>
    </row>
  </sheetData>
  <sortState ref="B2:J44">
    <sortCondition ref="F2:F4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20"/>
    </sheetView>
  </sheetViews>
  <sheetFormatPr defaultRowHeight="12.75" x14ac:dyDescent="0.2"/>
  <cols>
    <col min="1" max="1" width="9.7109375" customWidth="1"/>
    <col min="2" max="2" width="19" bestFit="1" customWidth="1"/>
    <col min="3" max="3" width="11.42578125" bestFit="1" customWidth="1"/>
    <col min="4" max="4" width="11.140625" customWidth="1"/>
    <col min="5" max="5" width="11" customWidth="1"/>
    <col min="10" max="10" width="10.28515625" customWidth="1"/>
  </cols>
  <sheetData>
    <row r="1" spans="1:10" ht="25.5" x14ac:dyDescent="0.35">
      <c r="A1" s="37" t="s">
        <v>31</v>
      </c>
      <c r="B1" s="38"/>
      <c r="C1" s="38"/>
      <c r="D1" s="38"/>
      <c r="E1" s="38"/>
      <c r="F1" s="38"/>
      <c r="G1" s="38"/>
      <c r="H1" s="39"/>
      <c r="I1" s="39"/>
      <c r="J1" s="5">
        <v>25</v>
      </c>
    </row>
    <row r="2" spans="1:10" ht="14.25" x14ac:dyDescent="0.2">
      <c r="A2" s="2"/>
      <c r="B2" s="2"/>
      <c r="C2" s="2"/>
      <c r="D2" s="3"/>
      <c r="E2" s="3"/>
      <c r="F2" s="3"/>
      <c r="G2" s="3"/>
      <c r="H2" s="2"/>
      <c r="I2" s="2"/>
      <c r="J2" s="2"/>
    </row>
    <row r="3" spans="1:10" s="33" customFormat="1" ht="28.5" x14ac:dyDescent="0.2">
      <c r="A3" s="31" t="s">
        <v>0</v>
      </c>
      <c r="B3" s="31" t="s">
        <v>1</v>
      </c>
      <c r="C3" s="31" t="s">
        <v>2</v>
      </c>
      <c r="D3" s="32" t="s">
        <v>3</v>
      </c>
      <c r="E3" s="32" t="s">
        <v>4</v>
      </c>
      <c r="F3" s="32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">
      <c r="A4" s="8">
        <v>1</v>
      </c>
      <c r="B4" s="19" t="s">
        <v>277</v>
      </c>
      <c r="C4" s="19" t="s">
        <v>19</v>
      </c>
      <c r="D4" s="20" t="s">
        <v>11</v>
      </c>
      <c r="E4" s="20" t="s">
        <v>33</v>
      </c>
      <c r="F4" s="21">
        <v>224</v>
      </c>
      <c r="G4" s="9">
        <v>6.1967592592592595E-2</v>
      </c>
      <c r="H4" s="10">
        <v>16.809861785580875</v>
      </c>
      <c r="I4" s="11">
        <v>2.4787037037037039E-3</v>
      </c>
      <c r="J4" s="11">
        <v>1.2393518518518519E-2</v>
      </c>
    </row>
    <row r="5" spans="1:10" x14ac:dyDescent="0.2">
      <c r="A5" s="15">
        <v>16</v>
      </c>
      <c r="B5" s="22" t="s">
        <v>39</v>
      </c>
      <c r="C5" s="22" t="s">
        <v>19</v>
      </c>
      <c r="D5" s="23" t="s">
        <v>11</v>
      </c>
      <c r="E5" s="34" t="s">
        <v>33</v>
      </c>
      <c r="F5" s="24">
        <v>6</v>
      </c>
      <c r="G5" s="16">
        <v>7.1782407407407406E-2</v>
      </c>
      <c r="H5" s="17">
        <v>14.5114479200258</v>
      </c>
      <c r="I5" s="18">
        <v>2.8712962962962958E-3</v>
      </c>
      <c r="J5" s="18">
        <v>1.4356481481481479E-2</v>
      </c>
    </row>
    <row r="6" spans="1:10" x14ac:dyDescent="0.2">
      <c r="A6" s="8">
        <v>30</v>
      </c>
      <c r="B6" s="19" t="s">
        <v>198</v>
      </c>
      <c r="C6" s="19" t="s">
        <v>19</v>
      </c>
      <c r="D6" s="20" t="s">
        <v>11</v>
      </c>
      <c r="E6" s="20" t="s">
        <v>40</v>
      </c>
      <c r="F6" s="21">
        <v>145</v>
      </c>
      <c r="G6" s="9">
        <v>7.5405092592592593E-2</v>
      </c>
      <c r="H6" s="10">
        <v>13.814274750575594</v>
      </c>
      <c r="I6" s="11">
        <v>3.0162037037037037E-3</v>
      </c>
      <c r="J6" s="11">
        <v>1.5081018518518518E-2</v>
      </c>
    </row>
    <row r="7" spans="1:10" x14ac:dyDescent="0.2">
      <c r="A7" s="15">
        <v>54</v>
      </c>
      <c r="B7" s="22" t="s">
        <v>117</v>
      </c>
      <c r="C7" s="22" t="s">
        <v>19</v>
      </c>
      <c r="D7" s="23" t="s">
        <v>13</v>
      </c>
      <c r="E7" s="23" t="s">
        <v>33</v>
      </c>
      <c r="F7" s="24">
        <v>71</v>
      </c>
      <c r="G7" s="16">
        <v>7.8912037037037031E-2</v>
      </c>
      <c r="H7" s="17">
        <v>13.200352009386918</v>
      </c>
      <c r="I7" s="18">
        <v>3.156481481481481E-3</v>
      </c>
      <c r="J7" s="18">
        <v>1.5782407407407405E-2</v>
      </c>
    </row>
    <row r="8" spans="1:10" x14ac:dyDescent="0.2">
      <c r="A8" s="8">
        <v>55</v>
      </c>
      <c r="B8" s="19" t="s">
        <v>227</v>
      </c>
      <c r="C8" s="19" t="s">
        <v>19</v>
      </c>
      <c r="D8" s="20" t="s">
        <v>12</v>
      </c>
      <c r="E8" s="20" t="s">
        <v>33</v>
      </c>
      <c r="F8" s="21">
        <v>174</v>
      </c>
      <c r="G8" s="9">
        <v>7.947916666666667E-2</v>
      </c>
      <c r="H8" s="10">
        <v>13.10615989515072</v>
      </c>
      <c r="I8" s="11">
        <v>3.1791666666666669E-3</v>
      </c>
      <c r="J8" s="11">
        <v>1.5895833333333335E-2</v>
      </c>
    </row>
    <row r="9" spans="1:10" x14ac:dyDescent="0.2">
      <c r="A9" s="15">
        <v>109</v>
      </c>
      <c r="B9" s="22" t="s">
        <v>153</v>
      </c>
      <c r="C9" s="22" t="s">
        <v>19</v>
      </c>
      <c r="D9" s="23" t="s">
        <v>12</v>
      </c>
      <c r="E9" s="23" t="s">
        <v>33</v>
      </c>
      <c r="F9" s="24">
        <v>105</v>
      </c>
      <c r="G9" s="16">
        <v>8.5578703703703699E-2</v>
      </c>
      <c r="H9" s="17">
        <v>12.172031376791994</v>
      </c>
      <c r="I9" s="18">
        <v>3.4231481481481478E-3</v>
      </c>
      <c r="J9" s="18">
        <v>1.711574074074074E-2</v>
      </c>
    </row>
    <row r="10" spans="1:10" x14ac:dyDescent="0.2">
      <c r="A10" s="8">
        <v>129</v>
      </c>
      <c r="B10" s="19" t="s">
        <v>193</v>
      </c>
      <c r="C10" s="19" t="s">
        <v>19</v>
      </c>
      <c r="D10" s="20" t="s">
        <v>10</v>
      </c>
      <c r="E10" s="20" t="s">
        <v>33</v>
      </c>
      <c r="F10" s="21">
        <v>140</v>
      </c>
      <c r="G10" s="9">
        <v>8.7650462962962972E-2</v>
      </c>
      <c r="H10" s="10">
        <v>11.884325894625642</v>
      </c>
      <c r="I10" s="11">
        <v>3.5060185185185194E-3</v>
      </c>
      <c r="J10" s="11">
        <v>1.7530092592592597E-2</v>
      </c>
    </row>
    <row r="11" spans="1:10" x14ac:dyDescent="0.2">
      <c r="A11" s="15">
        <v>134</v>
      </c>
      <c r="B11" s="22" t="s">
        <v>294</v>
      </c>
      <c r="C11" s="22" t="s">
        <v>19</v>
      </c>
      <c r="D11" s="23" t="s">
        <v>12</v>
      </c>
      <c r="E11" s="23" t="s">
        <v>33</v>
      </c>
      <c r="F11" s="24">
        <v>237</v>
      </c>
      <c r="G11" s="16">
        <v>8.8020833333333326E-2</v>
      </c>
      <c r="H11" s="17">
        <v>11.834319526627219</v>
      </c>
      <c r="I11" s="18">
        <v>3.5208333333333337E-3</v>
      </c>
      <c r="J11" s="18">
        <v>1.7604166666666667E-2</v>
      </c>
    </row>
    <row r="12" spans="1:10" x14ac:dyDescent="0.2">
      <c r="A12" s="8">
        <v>142</v>
      </c>
      <c r="B12" s="19" t="s">
        <v>183</v>
      </c>
      <c r="C12" s="19" t="s">
        <v>19</v>
      </c>
      <c r="D12" s="20" t="s">
        <v>12</v>
      </c>
      <c r="E12" s="20" t="s">
        <v>33</v>
      </c>
      <c r="F12" s="21">
        <v>131</v>
      </c>
      <c r="G12" s="9">
        <v>8.9664351851851856E-2</v>
      </c>
      <c r="H12" s="10">
        <v>11.617400283980894</v>
      </c>
      <c r="I12" s="11">
        <v>3.5865740740740749E-3</v>
      </c>
      <c r="J12" s="11">
        <v>1.7932870370370373E-2</v>
      </c>
    </row>
    <row r="13" spans="1:10" x14ac:dyDescent="0.2">
      <c r="A13" s="15">
        <v>157</v>
      </c>
      <c r="B13" s="22" t="s">
        <v>293</v>
      </c>
      <c r="C13" s="22" t="s">
        <v>19</v>
      </c>
      <c r="D13" s="23" t="s">
        <v>12</v>
      </c>
      <c r="E13" s="23" t="s">
        <v>33</v>
      </c>
      <c r="F13" s="24">
        <v>236</v>
      </c>
      <c r="G13" s="16">
        <v>9.1469907407407403E-2</v>
      </c>
      <c r="H13" s="17">
        <v>11.388080475768696</v>
      </c>
      <c r="I13" s="18">
        <v>3.6587962962962958E-3</v>
      </c>
      <c r="J13" s="18">
        <v>1.8293981481481481E-2</v>
      </c>
    </row>
    <row r="14" spans="1:10" x14ac:dyDescent="0.2">
      <c r="A14" s="8">
        <v>171</v>
      </c>
      <c r="B14" s="19" t="s">
        <v>56</v>
      </c>
      <c r="C14" s="19" t="s">
        <v>19</v>
      </c>
      <c r="D14" s="20" t="s">
        <v>13</v>
      </c>
      <c r="E14" s="20" t="s">
        <v>33</v>
      </c>
      <c r="F14" s="21">
        <v>18</v>
      </c>
      <c r="G14" s="9">
        <v>9.2662037037037029E-2</v>
      </c>
      <c r="H14" s="10">
        <v>11.241568823382465</v>
      </c>
      <c r="I14" s="11">
        <v>3.7064814814814807E-3</v>
      </c>
      <c r="J14" s="11">
        <v>1.8532407407407404E-2</v>
      </c>
    </row>
    <row r="15" spans="1:10" x14ac:dyDescent="0.2">
      <c r="A15" s="15">
        <v>220</v>
      </c>
      <c r="B15" s="22" t="s">
        <v>196</v>
      </c>
      <c r="C15" s="22" t="s">
        <v>19</v>
      </c>
      <c r="D15" s="23" t="s">
        <v>13</v>
      </c>
      <c r="E15" s="23" t="s">
        <v>33</v>
      </c>
      <c r="F15" s="24">
        <v>329</v>
      </c>
      <c r="G15" s="16">
        <v>9.7476851851851842E-2</v>
      </c>
      <c r="H15" s="17">
        <v>10.686297791498456</v>
      </c>
      <c r="I15" s="18">
        <v>3.8990740740740743E-3</v>
      </c>
      <c r="J15" s="18">
        <v>1.9495370370370371E-2</v>
      </c>
    </row>
    <row r="16" spans="1:10" x14ac:dyDescent="0.2">
      <c r="A16" s="8">
        <v>240</v>
      </c>
      <c r="B16" s="19" t="s">
        <v>197</v>
      </c>
      <c r="C16" s="19" t="s">
        <v>19</v>
      </c>
      <c r="D16" s="20" t="s">
        <v>13</v>
      </c>
      <c r="E16" s="20" t="s">
        <v>40</v>
      </c>
      <c r="F16" s="21">
        <v>144</v>
      </c>
      <c r="G16" s="9">
        <v>0.10023148148148148</v>
      </c>
      <c r="H16" s="10">
        <v>10.392609699769054</v>
      </c>
      <c r="I16" s="11">
        <v>4.0092592592592593E-3</v>
      </c>
      <c r="J16" s="11">
        <v>2.0046296296296298E-2</v>
      </c>
    </row>
    <row r="17" spans="1:10" x14ac:dyDescent="0.2">
      <c r="A17" s="15">
        <v>258</v>
      </c>
      <c r="B17" s="22" t="s">
        <v>209</v>
      </c>
      <c r="C17" s="22" t="s">
        <v>19</v>
      </c>
      <c r="D17" s="23" t="s">
        <v>10</v>
      </c>
      <c r="E17" s="23" t="s">
        <v>33</v>
      </c>
      <c r="F17" s="24">
        <v>156</v>
      </c>
      <c r="G17" s="16">
        <v>0.10414351851851851</v>
      </c>
      <c r="H17" s="17">
        <v>10.002222716159148</v>
      </c>
      <c r="I17" s="18">
        <v>4.1657407407407398E-3</v>
      </c>
      <c r="J17" s="18">
        <v>2.08287037037037E-2</v>
      </c>
    </row>
    <row r="18" spans="1:10" x14ac:dyDescent="0.2">
      <c r="A18" s="8">
        <v>267</v>
      </c>
      <c r="B18" s="19" t="s">
        <v>289</v>
      </c>
      <c r="C18" s="19" t="s">
        <v>19</v>
      </c>
      <c r="D18" s="20" t="s">
        <v>290</v>
      </c>
      <c r="E18" s="20" t="s">
        <v>33</v>
      </c>
      <c r="F18" s="21">
        <v>234</v>
      </c>
      <c r="G18" s="9">
        <v>0.10686342592592592</v>
      </c>
      <c r="H18" s="10">
        <v>9.7476443192895061</v>
      </c>
      <c r="I18" s="11">
        <v>4.2745370370370368E-3</v>
      </c>
      <c r="J18" s="11">
        <v>2.1372685185185182E-2</v>
      </c>
    </row>
    <row r="19" spans="1:10" x14ac:dyDescent="0.2">
      <c r="A19" s="15">
        <v>278</v>
      </c>
      <c r="B19" s="22" t="s">
        <v>210</v>
      </c>
      <c r="C19" s="22" t="s">
        <v>19</v>
      </c>
      <c r="D19" s="23" t="s">
        <v>10</v>
      </c>
      <c r="E19" s="23" t="s">
        <v>33</v>
      </c>
      <c r="F19" s="24">
        <v>157</v>
      </c>
      <c r="G19" s="16">
        <v>0.11096064814814814</v>
      </c>
      <c r="H19" s="17">
        <v>9.3877125273808293</v>
      </c>
      <c r="I19" s="18">
        <v>4.4384259259259255E-3</v>
      </c>
      <c r="J19" s="18">
        <v>2.2192129629629628E-2</v>
      </c>
    </row>
    <row r="20" spans="1:10" x14ac:dyDescent="0.2">
      <c r="A20" s="8">
        <v>279</v>
      </c>
      <c r="B20" s="19" t="s">
        <v>57</v>
      </c>
      <c r="C20" s="19" t="s">
        <v>19</v>
      </c>
      <c r="D20" s="20" t="s">
        <v>13</v>
      </c>
      <c r="E20" s="20" t="s">
        <v>33</v>
      </c>
      <c r="F20" s="21">
        <v>19</v>
      </c>
      <c r="G20" s="9">
        <v>0.1112962962962963</v>
      </c>
      <c r="H20" s="10">
        <v>9.3594009983361062</v>
      </c>
      <c r="I20" s="11">
        <v>4.4518518518518518E-3</v>
      </c>
      <c r="J20" s="11">
        <v>2.225925925925926E-2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32" sqref="C32"/>
    </sheetView>
  </sheetViews>
  <sheetFormatPr defaultRowHeight="12.75" x14ac:dyDescent="0.2"/>
  <cols>
    <col min="2" max="2" width="18.7109375" customWidth="1"/>
    <col min="3" max="3" width="25.28515625" bestFit="1" customWidth="1"/>
    <col min="10" max="10" width="12" bestFit="1" customWidth="1"/>
  </cols>
  <sheetData>
    <row r="1" spans="1:10" ht="14.25" x14ac:dyDescent="0.2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x14ac:dyDescent="0.2">
      <c r="A2" s="8">
        <v>25</v>
      </c>
      <c r="B2" s="19" t="s">
        <v>172</v>
      </c>
      <c r="C2" s="19" t="s">
        <v>21</v>
      </c>
      <c r="D2" s="20" t="s">
        <v>12</v>
      </c>
      <c r="E2" s="20" t="s">
        <v>33</v>
      </c>
      <c r="F2" s="21">
        <v>121</v>
      </c>
      <c r="G2" s="9">
        <v>7.4270833333333341E-2</v>
      </c>
      <c r="H2" s="10">
        <v>14.02524544179523</v>
      </c>
      <c r="I2" s="11">
        <v>2.9708333333333336E-3</v>
      </c>
      <c r="J2" s="11">
        <v>1.4854166666666668E-2</v>
      </c>
    </row>
    <row r="3" spans="1:10" x14ac:dyDescent="0.2">
      <c r="A3" s="8">
        <v>33</v>
      </c>
      <c r="B3" s="19" t="s">
        <v>320</v>
      </c>
      <c r="C3" s="19" t="s">
        <v>21</v>
      </c>
      <c r="D3" s="20" t="s">
        <v>10</v>
      </c>
      <c r="E3" s="20" t="s">
        <v>33</v>
      </c>
      <c r="F3" s="21">
        <v>261</v>
      </c>
      <c r="G3" s="9">
        <v>7.5949074074074072E-2</v>
      </c>
      <c r="H3" s="10">
        <v>13.715330691862237</v>
      </c>
      <c r="I3" s="11">
        <v>3.0379629629629628E-3</v>
      </c>
      <c r="J3" s="11">
        <v>1.5189814814814814E-2</v>
      </c>
    </row>
    <row r="4" spans="1:10" x14ac:dyDescent="0.2">
      <c r="A4" s="8">
        <v>59</v>
      </c>
      <c r="B4" s="19" t="s">
        <v>86</v>
      </c>
      <c r="C4" s="19" t="s">
        <v>21</v>
      </c>
      <c r="D4" s="20" t="s">
        <v>12</v>
      </c>
      <c r="E4" s="20" t="s">
        <v>33</v>
      </c>
      <c r="F4" s="21">
        <v>44</v>
      </c>
      <c r="G4" s="9">
        <v>8.009259259259259E-2</v>
      </c>
      <c r="H4" s="10">
        <v>13.005780346820808</v>
      </c>
      <c r="I4" s="11">
        <v>3.2037037037037038E-3</v>
      </c>
      <c r="J4" s="11">
        <v>1.6018518518518519E-2</v>
      </c>
    </row>
    <row r="5" spans="1:10" x14ac:dyDescent="0.2">
      <c r="A5" s="8">
        <v>117</v>
      </c>
      <c r="B5" s="19" t="s">
        <v>326</v>
      </c>
      <c r="C5" s="19" t="s">
        <v>21</v>
      </c>
      <c r="D5" s="20" t="s">
        <v>15</v>
      </c>
      <c r="E5" s="20" t="s">
        <v>33</v>
      </c>
      <c r="F5" s="21">
        <v>267</v>
      </c>
      <c r="G5" s="9">
        <v>8.6284722222222221E-2</v>
      </c>
      <c r="H5" s="10">
        <v>12.072434607645874</v>
      </c>
      <c r="I5" s="11">
        <v>3.4513888888888893E-3</v>
      </c>
      <c r="J5" s="11">
        <v>1.7256944444444446E-2</v>
      </c>
    </row>
    <row r="6" spans="1:10" x14ac:dyDescent="0.2">
      <c r="A6" s="15">
        <v>130</v>
      </c>
      <c r="B6" s="22" t="s">
        <v>327</v>
      </c>
      <c r="C6" s="22" t="s">
        <v>21</v>
      </c>
      <c r="D6" s="23" t="s">
        <v>11</v>
      </c>
      <c r="E6" s="23" t="s">
        <v>33</v>
      </c>
      <c r="F6" s="24">
        <v>269</v>
      </c>
      <c r="G6" s="16">
        <v>8.7789351851851841E-2</v>
      </c>
      <c r="H6" s="17">
        <v>11.865524060646015</v>
      </c>
      <c r="I6" s="18">
        <v>3.5115740740740732E-3</v>
      </c>
      <c r="J6" s="18">
        <v>1.7557870370370366E-2</v>
      </c>
    </row>
    <row r="7" spans="1:10" x14ac:dyDescent="0.2">
      <c r="A7" s="15">
        <v>148</v>
      </c>
      <c r="B7" s="22" t="s">
        <v>119</v>
      </c>
      <c r="C7" s="22" t="s">
        <v>21</v>
      </c>
      <c r="D7" s="23" t="s">
        <v>13</v>
      </c>
      <c r="E7" s="23" t="s">
        <v>33</v>
      </c>
      <c r="F7" s="24">
        <v>73</v>
      </c>
      <c r="G7" s="16">
        <v>9.0081018518518519E-2</v>
      </c>
      <c r="H7" s="17">
        <v>11.563664396762173</v>
      </c>
      <c r="I7" s="18">
        <v>3.6032407407407415E-3</v>
      </c>
      <c r="J7" s="18">
        <v>1.8016203703703708E-2</v>
      </c>
    </row>
    <row r="8" spans="1:10" x14ac:dyDescent="0.2">
      <c r="A8" s="8">
        <v>151</v>
      </c>
      <c r="B8" s="19" t="s">
        <v>99</v>
      </c>
      <c r="C8" s="19" t="s">
        <v>21</v>
      </c>
      <c r="D8" s="20" t="s">
        <v>15</v>
      </c>
      <c r="E8" s="20" t="s">
        <v>33</v>
      </c>
      <c r="F8" s="21">
        <v>54</v>
      </c>
      <c r="G8" s="9">
        <v>9.0393518518518512E-2</v>
      </c>
      <c r="H8" s="10">
        <v>11.523687580025609</v>
      </c>
      <c r="I8" s="11">
        <v>3.6157407407407405E-3</v>
      </c>
      <c r="J8" s="11">
        <v>1.8078703703703701E-2</v>
      </c>
    </row>
    <row r="9" spans="1:10" x14ac:dyDescent="0.2">
      <c r="A9" s="15">
        <v>156</v>
      </c>
      <c r="B9" s="22" t="s">
        <v>278</v>
      </c>
      <c r="C9" s="22" t="s">
        <v>21</v>
      </c>
      <c r="D9" s="23" t="s">
        <v>12</v>
      </c>
      <c r="E9" s="23" t="s">
        <v>33</v>
      </c>
      <c r="F9" s="24">
        <v>225</v>
      </c>
      <c r="G9" s="16">
        <v>9.0949074074074085E-2</v>
      </c>
      <c r="H9" s="17">
        <v>11.45329600407228</v>
      </c>
      <c r="I9" s="18">
        <v>3.6379629629629639E-3</v>
      </c>
      <c r="J9" s="18">
        <v>1.8189814814814818E-2</v>
      </c>
    </row>
    <row r="10" spans="1:10" x14ac:dyDescent="0.2">
      <c r="A10" s="8">
        <v>211</v>
      </c>
      <c r="B10" s="19" t="s">
        <v>50</v>
      </c>
      <c r="C10" s="19" t="s">
        <v>21</v>
      </c>
      <c r="D10" s="20" t="s">
        <v>13</v>
      </c>
      <c r="E10" s="20" t="s">
        <v>33</v>
      </c>
      <c r="F10" s="21">
        <v>13</v>
      </c>
      <c r="G10" s="9">
        <v>9.6250000000000002E-2</v>
      </c>
      <c r="H10" s="10">
        <v>10.822510822510822</v>
      </c>
      <c r="I10" s="11">
        <v>3.8500000000000006E-3</v>
      </c>
      <c r="J10" s="11">
        <v>1.9250000000000003E-2</v>
      </c>
    </row>
    <row r="11" spans="1:10" x14ac:dyDescent="0.2">
      <c r="A11" s="8">
        <v>215</v>
      </c>
      <c r="B11" s="19" t="s">
        <v>37</v>
      </c>
      <c r="C11" s="19" t="s">
        <v>21</v>
      </c>
      <c r="D11" s="20" t="s">
        <v>12</v>
      </c>
      <c r="E11" s="20" t="s">
        <v>33</v>
      </c>
      <c r="F11" s="21">
        <v>4</v>
      </c>
      <c r="G11" s="9">
        <v>9.644675925925926E-2</v>
      </c>
      <c r="H11" s="10">
        <v>10.800432017280691</v>
      </c>
      <c r="I11" s="11">
        <v>3.8578703703703704E-3</v>
      </c>
      <c r="J11" s="11">
        <v>1.9289351851851853E-2</v>
      </c>
    </row>
    <row r="12" spans="1:10" x14ac:dyDescent="0.2">
      <c r="A12" s="15">
        <v>234</v>
      </c>
      <c r="B12" s="22" t="s">
        <v>139</v>
      </c>
      <c r="C12" s="22" t="s">
        <v>21</v>
      </c>
      <c r="D12" s="23" t="s">
        <v>13</v>
      </c>
      <c r="E12" s="23" t="s">
        <v>40</v>
      </c>
      <c r="F12" s="24">
        <v>91</v>
      </c>
      <c r="G12" s="16">
        <v>9.9560185185185182E-2</v>
      </c>
      <c r="H12" s="17">
        <v>10.462683096954196</v>
      </c>
      <c r="I12" s="18">
        <v>3.9824074074074076E-3</v>
      </c>
      <c r="J12" s="18">
        <v>1.9912037037037037E-2</v>
      </c>
    </row>
    <row r="13" spans="1:10" x14ac:dyDescent="0.2">
      <c r="A13" s="8">
        <v>267</v>
      </c>
      <c r="B13" s="19" t="s">
        <v>351</v>
      </c>
      <c r="C13" s="19" t="s">
        <v>21</v>
      </c>
      <c r="D13" s="20" t="s">
        <v>13</v>
      </c>
      <c r="E13" s="20" t="s">
        <v>33</v>
      </c>
      <c r="F13" s="21">
        <v>294</v>
      </c>
      <c r="G13" s="9">
        <v>0.10672453703703703</v>
      </c>
      <c r="H13" s="10">
        <v>9.7603296822470451</v>
      </c>
      <c r="I13" s="11">
        <v>4.2689814814814812E-3</v>
      </c>
      <c r="J13" s="11">
        <v>2.1344907407407406E-2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Totaal</vt:lpstr>
      <vt:lpstr>DNS of DNF</vt:lpstr>
      <vt:lpstr>Blad1</vt:lpstr>
      <vt:lpstr>Blad2</vt:lpstr>
      <vt:lpstr>Totaal!Afdruktitels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van der Harst</cp:lastModifiedBy>
  <cp:lastPrinted>2016-12-04T06:55:12Z</cp:lastPrinted>
  <dcterms:created xsi:type="dcterms:W3CDTF">2008-11-29T20:04:22Z</dcterms:created>
  <dcterms:modified xsi:type="dcterms:W3CDTF">2016-12-04T06:55:23Z</dcterms:modified>
</cp:coreProperties>
</file>